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usdagcc.sharepoint.com/sites/FSIS-SalmonellaFrameworkDocketTeam/Shared Documents/General/Final Versions for Posting/Risk Assessments/"/>
    </mc:Choice>
  </mc:AlternateContent>
  <xr:revisionPtr revIDLastSave="3" documentId="8_{20298B0B-6A66-496B-87B4-4DFD65F3CB69}" xr6:coauthVersionLast="47" xr6:coauthVersionMax="47" xr10:uidLastSave="{909F5D2F-FA8B-4345-AD8A-5251DBD63390}"/>
  <bookViews>
    <workbookView xWindow="-120" yWindow="-120" windowWidth="29040" windowHeight="15720" tabRatio="876" xr2:uid="{75146EA5-171B-4607-A044-C449317C86FD}"/>
  </bookViews>
  <sheets>
    <sheet name="Introduction" sheetId="11" r:id="rId1"/>
    <sheet name="Flowchart Overview" sheetId="20" r:id="rId2"/>
    <sheet name="Isolate data curation" sheetId="13" r:id="rId3"/>
    <sheet name="Virulence factor curation" sheetId="14" r:id="rId4"/>
    <sheet name="Virulence Factors" sheetId="6" r:id="rId5"/>
    <sheet name="Example RF Input" sheetId="17" r:id="rId6"/>
    <sheet name="Random forest methods" sheetId="16" r:id="rId7"/>
    <sheet name="Cluster results" sheetId="7" r:id="rId8"/>
    <sheet name="Risk multipliers" sheetId="18" r:id="rId9"/>
    <sheet name="Risk results" sheetId="19" r:id="rId10"/>
    <sheet name="Glossary" sheetId="4" r:id="rId11"/>
    <sheet name="Supplement" sheetId="8" r:id="rId12"/>
  </sheets>
  <definedNames>
    <definedName name="_xlnm._FilterDatabase" localSheetId="10" hidden="1">Glossary!$A$1:$C$18</definedName>
    <definedName name="_xlnm._FilterDatabase" localSheetId="2" hidden="1">'Isolate data curation'!$A$1:$J$29</definedName>
    <definedName name="_xlnm._FilterDatabase" localSheetId="6" hidden="1">'Random forest methods'!$A$1:$J$7</definedName>
    <definedName name="_xlnm._FilterDatabase" localSheetId="3" hidden="1">'Virulence factor curation'!$A$1:$J$17</definedName>
    <definedName name="_xlnm._FilterDatabase" localSheetId="4" hidden="1">'Virulence Factors'!$A$1:$K$194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6" l="1"/>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2" i="6"/>
</calcChain>
</file>

<file path=xl/sharedStrings.xml><?xml version="1.0" encoding="utf-8"?>
<sst xmlns="http://schemas.openxmlformats.org/spreadsheetml/2006/main" count="2019" uniqueCount="1222">
  <si>
    <t>Introduction</t>
  </si>
  <si>
    <t>Objective</t>
  </si>
  <si>
    <r>
      <t xml:space="preserve">FSIS developed these </t>
    </r>
    <r>
      <rPr>
        <sz val="11"/>
        <rFont val="Calibri"/>
        <family val="2"/>
        <scheme val="minor"/>
      </rPr>
      <t>Bioinformatics Supplemental Materials to further describe the</t>
    </r>
    <r>
      <rPr>
        <sz val="11"/>
        <color rgb="FF000000"/>
        <rFont val="Calibri"/>
        <family val="2"/>
        <scheme val="minor"/>
      </rPr>
      <t xml:space="preserve"> EpiX Analytics genomics-based clustering approach to ensure the transparency requirements of the Information Quality Act (Section 515 of Public Law 106-554), which is required for risk assessments used to inform rulemaking, are met. </t>
    </r>
  </si>
  <si>
    <t>The analysis conducted by EpiX Analytics was documented in Appendix A to FSIS' ‘Quantitative  Risk Assessment for Salmonella in Raw Chicken and Raw Chicken Products’ and ‘Quantitative  Risk Assessment for Salmonella in Raw Turkey and Raw Turkey Products’. [LINK]</t>
  </si>
  <si>
    <t>In addition to describing the EpiX Analytics approach, this workbook outlines general best practices in bioinformatics, contextualizes the approach used by EpiX Analytics within the discipline, and provides limitations of the approach and future directions that are of interest to FSIS.</t>
  </si>
  <si>
    <t>Tab</t>
  </si>
  <si>
    <t>General Information</t>
  </si>
  <si>
    <t xml:space="preserve">Flowchart Overview </t>
  </si>
  <si>
    <t>Flowchart illustrating primary components of the process</t>
  </si>
  <si>
    <t>Isolate data curation</t>
  </si>
  <si>
    <t>Steps used for compiling and processing genomic data for isolates to be included in the clustering algorithm</t>
  </si>
  <si>
    <t>Virulence factor data curation</t>
  </si>
  <si>
    <t>Steps used for compiling and processing virulence factor (VF) data</t>
  </si>
  <si>
    <t>Virulence Factor</t>
  </si>
  <si>
    <t>List of virulence factors considered for presence/absence in isolate data</t>
  </si>
  <si>
    <t>Example RF Input</t>
  </si>
  <si>
    <t xml:space="preserve">Example input data for unsupervised random forest (RF) </t>
  </si>
  <si>
    <t>Random forest methods</t>
  </si>
  <si>
    <t>Clustering algorithm steps used to distinguish genetic similarity of isolates and grouping serotypes post-hoc</t>
  </si>
  <si>
    <t>Cluster results</t>
  </si>
  <si>
    <t>Results of the clustering algorithm for several studies (k = 2, 3, or 4)</t>
  </si>
  <si>
    <t>Risk multipliers</t>
  </si>
  <si>
    <t>Upon cluster results, estimate the risk associated with each cluster using epidemiological data</t>
  </si>
  <si>
    <t>Risk results</t>
  </si>
  <si>
    <t>Results of the risk multiplier estimation process for several studies (k = 2, 3, or 4)</t>
  </si>
  <si>
    <t>Glossary</t>
  </si>
  <si>
    <t>General terms, definitions and references</t>
  </si>
  <si>
    <t>Supplemental materials</t>
  </si>
  <si>
    <t>Supplement regarding an approach to assess Infantis population differences when k=3 and k=4 clusters with consideration of the pESI plasmid</t>
  </si>
  <si>
    <t>Color code</t>
  </si>
  <si>
    <t>Key components</t>
  </si>
  <si>
    <t>Key assumptions/limitations</t>
  </si>
  <si>
    <t>Future directions</t>
  </si>
  <si>
    <r>
      <t xml:space="preserve">FSIS diagrammatic description of EpiX Analytics' genomics-based </t>
    </r>
    <r>
      <rPr>
        <i/>
        <sz val="26"/>
        <color theme="1"/>
        <rFont val="Calibri"/>
        <family val="2"/>
        <scheme val="minor"/>
      </rPr>
      <t>Salmonella</t>
    </r>
    <r>
      <rPr>
        <sz val="26"/>
        <color theme="1"/>
        <rFont val="Calibri"/>
        <family val="2"/>
        <scheme val="minor"/>
      </rPr>
      <t xml:space="preserve"> serotype clustering approach</t>
    </r>
  </si>
  <si>
    <t>1. Data Curation</t>
  </si>
  <si>
    <t>2. Random Forest (RF) methods</t>
  </si>
  <si>
    <t>3. Risk Multipliers</t>
  </si>
  <si>
    <t>Isolate Data Curation</t>
  </si>
  <si>
    <t>Virulence Factor Curation</t>
  </si>
  <si>
    <t>Tool</t>
  </si>
  <si>
    <t>Steps</t>
  </si>
  <si>
    <t>Process</t>
  </si>
  <si>
    <t>Assumptions</t>
  </si>
  <si>
    <t>Rationale</t>
  </si>
  <si>
    <t>Result/Output</t>
  </si>
  <si>
    <t>Notes</t>
  </si>
  <si>
    <t>General Requirements/Resources</t>
  </si>
  <si>
    <r>
      <rPr>
        <b/>
        <sz val="14"/>
        <color theme="1"/>
        <rFont val="Calibri"/>
        <family val="2"/>
        <scheme val="minor"/>
      </rPr>
      <t xml:space="preserve">
Compile</t>
    </r>
    <r>
      <rPr>
        <sz val="14"/>
        <color theme="1"/>
        <rFont val="Calibri"/>
        <family val="2"/>
        <scheme val="minor"/>
      </rPr>
      <t xml:space="preserve"> </t>
    </r>
    <r>
      <rPr>
        <u/>
        <sz val="14"/>
        <color theme="1"/>
        <rFont val="Calibri"/>
        <family val="2"/>
        <scheme val="minor"/>
      </rPr>
      <t>metadata</t>
    </r>
    <r>
      <rPr>
        <sz val="14"/>
        <color theme="1"/>
        <rFont val="Calibri"/>
        <family val="2"/>
        <scheme val="minor"/>
      </rPr>
      <t xml:space="preserve"> for 
</t>
    </r>
    <r>
      <rPr>
        <i/>
        <sz val="14"/>
        <color theme="1"/>
        <rFont val="Calibri"/>
        <family val="2"/>
        <scheme val="minor"/>
      </rPr>
      <t>S. Enterica</t>
    </r>
    <r>
      <rPr>
        <sz val="14"/>
        <color theme="1"/>
        <rFont val="Calibri"/>
        <family val="2"/>
        <scheme val="minor"/>
      </rPr>
      <t xml:space="preserve"> from NCBI, FoodNet and NORS.</t>
    </r>
  </si>
  <si>
    <t>National Center for Biotechnology Information (NCBI)</t>
  </si>
  <si>
    <t>Download metadata from 4 Salmonella BioProjects on NCBI</t>
  </si>
  <si>
    <r>
      <rPr>
        <b/>
        <sz val="12"/>
        <rFont val="Calibri"/>
        <family val="2"/>
        <scheme val="minor"/>
      </rPr>
      <t>4 bioprojects</t>
    </r>
    <r>
      <rPr>
        <sz val="12"/>
        <rFont val="Calibri"/>
        <family val="2"/>
        <scheme val="minor"/>
      </rPr>
      <t xml:space="preserve"> are considered for Salmonella isolates compiled by FSIS, FDA and CDC:
</t>
    </r>
  </si>
  <si>
    <t>Isolates from human clinical cases and commodity-associated are considered</t>
  </si>
  <si>
    <r>
      <t xml:space="preserve">Isolate, outbreak and clinical case </t>
    </r>
    <r>
      <rPr>
        <b/>
        <u/>
        <sz val="12"/>
        <color theme="1"/>
        <rFont val="Calibri"/>
        <family val="2"/>
        <scheme val="minor"/>
      </rPr>
      <t>metadata</t>
    </r>
    <r>
      <rPr>
        <b/>
        <sz val="12"/>
        <color theme="1"/>
        <rFont val="Calibri"/>
        <family val="2"/>
        <scheme val="minor"/>
      </rPr>
      <t xml:space="preserve"> files
(e.g., &gt;750MB in total)
</t>
    </r>
    <r>
      <rPr>
        <sz val="12"/>
        <color theme="1"/>
        <rFont val="Calibri"/>
        <family val="2"/>
        <scheme val="minor"/>
      </rPr>
      <t>The downloaded metadata contains information about the isolates, cases, and/or assemblies. 
Isolate assemblies contain very long character strings of ACTG base pairs (e.g., 4+ million characters). There are over 500,000 Salmonella isolates on NCBI!
Rather than download all files, information in the metadata can be further processed to filter down the dataset needed for analysis.</t>
    </r>
  </si>
  <si>
    <r>
      <t xml:space="preserve">For transparency and reproducibility: </t>
    </r>
    <r>
      <rPr>
        <b/>
        <sz val="12"/>
        <color theme="1"/>
        <rFont val="Calibri"/>
        <family val="2"/>
        <scheme val="minor"/>
      </rPr>
      <t>report accession numbers and acquisition dates</t>
    </r>
  </si>
  <si>
    <t>Knowledge of the genomic databases, NCBI tools and associated Salmonella BioProjects</t>
  </si>
  <si>
    <t>National Center for Biotechnology Information (nih.gov)</t>
  </si>
  <si>
    <r>
      <rPr>
        <b/>
        <sz val="12"/>
        <color theme="1"/>
        <rFont val="Calibri"/>
        <family val="2"/>
        <scheme val="minor"/>
      </rPr>
      <t xml:space="preserve">BioProject PRJNA242847 </t>
    </r>
    <r>
      <rPr>
        <sz val="12"/>
        <color theme="1"/>
        <rFont val="Calibri"/>
        <family val="2"/>
        <scheme val="minor"/>
      </rPr>
      <t xml:space="preserve">
(FSIS HACCP samples)</t>
    </r>
  </si>
  <si>
    <t xml:space="preserve">These will be further screened to filter to beef or poultry associated samples or cases:
</t>
  </si>
  <si>
    <t>Virulence capacity is consistent regardless of source; e.g., Enteritidis from poultry is similar to Enteritidis in beef, pork, etc.</t>
  </si>
  <si>
    <t>Future iterations should continue to assess for any differences or isolate partitioning based on origin sources</t>
  </si>
  <si>
    <t>Publicly accessible database that includes datasets containing S. Enterica assemblies, among others</t>
  </si>
  <si>
    <r>
      <rPr>
        <b/>
        <sz val="12"/>
        <color theme="1"/>
        <rFont val="Calibri"/>
        <family val="2"/>
        <scheme val="minor"/>
      </rPr>
      <t xml:space="preserve">BioProject PRJNA292666 </t>
    </r>
    <r>
      <rPr>
        <sz val="12"/>
        <color theme="1"/>
        <rFont val="Calibri"/>
        <family val="2"/>
        <scheme val="minor"/>
      </rPr>
      <t xml:space="preserve">
(FSIS NARMS isolates)</t>
    </r>
  </si>
  <si>
    <t>Salmonella virulence does not depend on host or origin (i.e., isolation source such as chicken, turkey, beef, etc.)</t>
  </si>
  <si>
    <r>
      <rPr>
        <b/>
        <sz val="12"/>
        <color theme="1"/>
        <rFont val="Calibri"/>
        <family val="2"/>
        <scheme val="minor"/>
      </rPr>
      <t xml:space="preserve">BioProject PRJNA292661 </t>
    </r>
    <r>
      <rPr>
        <sz val="12"/>
        <color theme="1"/>
        <rFont val="Calibri"/>
        <family val="2"/>
        <scheme val="minor"/>
      </rPr>
      <t xml:space="preserve">
(FDA NARMS isolates)
</t>
    </r>
  </si>
  <si>
    <r>
      <rPr>
        <b/>
        <sz val="12"/>
        <color theme="1"/>
        <rFont val="Calibri"/>
        <family val="2"/>
        <scheme val="minor"/>
      </rPr>
      <t xml:space="preserve">BioProject PRJNA230403 </t>
    </r>
    <r>
      <rPr>
        <sz val="12"/>
        <color theme="1"/>
        <rFont val="Calibri"/>
        <family val="2"/>
        <scheme val="minor"/>
      </rPr>
      <t xml:space="preserve">
(CDC PulseNet)</t>
    </r>
  </si>
  <si>
    <t>Some FSIS and PulseNet strains were used to estimate risk multipliers without being included in the unsupervised or supervised clustering (i.e., sufficient WGS or assembly not in NCBI)</t>
  </si>
  <si>
    <t>Download assembly summary metadata from NCBI</t>
  </si>
  <si>
    <r>
      <t>Metadata used to find where the assemblies are housed on NCBI (</t>
    </r>
    <r>
      <rPr>
        <i/>
        <sz val="12"/>
        <color theme="1"/>
        <rFont val="Calibri"/>
        <family val="2"/>
        <scheme val="minor"/>
      </rPr>
      <t>not the actual assemblies</t>
    </r>
    <r>
      <rPr>
        <sz val="12"/>
        <color theme="1"/>
        <rFont val="Calibri"/>
        <family val="2"/>
        <scheme val="minor"/>
      </rPr>
      <t>)
https://ftp.ncbi.nlm.nih.gov/genomes/</t>
    </r>
  </si>
  <si>
    <t>This will assist in automation of the isolate download process</t>
  </si>
  <si>
    <t>Download isolate summary metadata from NCBI Pathogen Detection</t>
  </si>
  <si>
    <t>Metadata used to identify additional summary information about the isolates
https://ftp.ncbi.nlm.nih.gov/pathogen/</t>
  </si>
  <si>
    <t>Links FoodNet and NORS results to CDC PulseNet bioproject isolate data
Also, assists in screening the isolates to include/exclude from the analysis</t>
  </si>
  <si>
    <r>
      <t xml:space="preserve">Pathogen Detection organism Group accession
</t>
    </r>
    <r>
      <rPr>
        <b/>
        <i/>
        <sz val="12"/>
        <color rgb="FF7030A0"/>
        <rFont val="Calibri"/>
        <family val="2"/>
        <scheme val="minor"/>
      </rPr>
      <t>PDG000000002.2456</t>
    </r>
  </si>
  <si>
    <t>Foodborne Diseases Active Surveillance Network (FoodNet)</t>
  </si>
  <si>
    <t>Download metadata from FoodNet and NORS surveillance</t>
  </si>
  <si>
    <t>Metadata on Salmonella in human clinical cases</t>
  </si>
  <si>
    <t>This will be further screened to include only sporadic and domestically-acquired (i.e., removing international travel related, immigration related and outbreak origin)</t>
  </si>
  <si>
    <t>FoodNet outbreak cases are not included because there is no source attribution; instead NORS data is used</t>
  </si>
  <si>
    <t>CDC dashboards do not contain all data fields. Formal CDC data requests are required to obtain data from FoodNet.</t>
  </si>
  <si>
    <t>Active surveillance of laboratory-confirmed infections of enteric pathogens</t>
  </si>
  <si>
    <t>Used to link human isolate data by sequence identifier</t>
  </si>
  <si>
    <t>FoodNet Homepage | CDC</t>
  </si>
  <si>
    <t>National Outbreak Reporting System (NORS)</t>
  </si>
  <si>
    <t>Salmonella outbreak cases in the U.S. that may contain source attribution</t>
  </si>
  <si>
    <t>This will be further screened to filter to beef or poultry associated outbreak cases</t>
  </si>
  <si>
    <t>Virulence capacity is consistent regardless of source</t>
  </si>
  <si>
    <t>CDC dashboards do not contain all data fields. Formal CDC data requests are required to obtain data from NORS. CDC is working toward a new outbreak dashboard, BEAM.</t>
  </si>
  <si>
    <t>Public database that includes waterborne and foodborne disease outbreaks, among others</t>
  </si>
  <si>
    <t xml:space="preserve">Some outbreaks were attributed to chicken and turkey based on assumptions if multiple serotypes were identified, or if chicken or turkey were not the only ingredient in the food source
</t>
  </si>
  <si>
    <t>National Outbreak Reporting System (NORS) | CDC</t>
  </si>
  <si>
    <t xml:space="preserve">Recent outbreaks (within past 5 years) were weighted more than historical (i.e., less recent) outbreaks using a recency weighting based on Batz, 2021.
</t>
  </si>
  <si>
    <t xml:space="preserve">Risk multipliers require updating to describe the changing risk from recent outbreaks </t>
  </si>
  <si>
    <t>Batz, 2021: https://doi.org/10.3201/eid2701.203832</t>
  </si>
  <si>
    <t>The BEAM (Bacteria, Enterics, Amoeba, and Mycotis) Dashboard | CDC</t>
  </si>
  <si>
    <t xml:space="preserve">Additional assumptions were made to incorporate underdiagnosis based on Scallan, 2011
</t>
  </si>
  <si>
    <t xml:space="preserve">Underreporting or underdiagnosis occurs in cases of Salmonella, appropriate/valid adjustments should be considered
</t>
  </si>
  <si>
    <t>Scallan, 2011: https://doi.org/10.3201/eid1701.P11101</t>
  </si>
  <si>
    <r>
      <rPr>
        <b/>
        <sz val="14"/>
        <color theme="1"/>
        <rFont val="Calibri"/>
        <family val="2"/>
        <scheme val="minor"/>
      </rPr>
      <t xml:space="preserve">
Process</t>
    </r>
    <r>
      <rPr>
        <sz val="14"/>
        <color theme="1"/>
        <rFont val="Calibri"/>
        <family val="2"/>
        <scheme val="minor"/>
      </rPr>
      <t xml:space="preserve"> </t>
    </r>
    <r>
      <rPr>
        <u/>
        <sz val="14"/>
        <color theme="1"/>
        <rFont val="Calibri"/>
        <family val="2"/>
        <scheme val="minor"/>
      </rPr>
      <t>metadata</t>
    </r>
    <r>
      <rPr>
        <sz val="14"/>
        <color theme="1"/>
        <rFont val="Calibri"/>
        <family val="2"/>
        <scheme val="minor"/>
      </rPr>
      <t xml:space="preserve"> to curate the Salmonella isolate assembly dataset</t>
    </r>
  </si>
  <si>
    <r>
      <rPr>
        <i/>
        <sz val="14"/>
        <color theme="1"/>
        <rFont val="Calibri"/>
        <family val="2"/>
        <scheme val="minor"/>
      </rPr>
      <t>Data mining tool:</t>
    </r>
    <r>
      <rPr>
        <b/>
        <sz val="14"/>
        <color theme="1"/>
        <rFont val="Calibri"/>
        <family val="2"/>
        <scheme val="minor"/>
      </rPr>
      <t xml:space="preserve">
R, Python or other programming language</t>
    </r>
  </si>
  <si>
    <t>Screen metadata for isolates associated with beef or poultry</t>
  </si>
  <si>
    <t>Filter metadata for isolation source related to beef, chicken, and turkey using various strings (in addition to beef, chicken, turkey) typically observed as sources or origins (e.g., "raw intact chicken", "comminuted chicken")</t>
  </si>
  <si>
    <t>Text parsing can miss some due to irregular typos/spellings/abbreviations, but should not alter results dramatically</t>
  </si>
  <si>
    <t>Screen the metadata first rather than download large unnecessary files. Users can edit/scan/review isolation sources to ensure sufficient capture of isolate data</t>
  </si>
  <si>
    <r>
      <rPr>
        <b/>
        <sz val="12"/>
        <color theme="1"/>
        <rFont val="Calibri"/>
        <family val="2"/>
        <scheme val="minor"/>
      </rPr>
      <t>61,670 total</t>
    </r>
    <r>
      <rPr>
        <sz val="12"/>
        <color theme="1"/>
        <rFont val="Calibri"/>
        <family val="2"/>
        <scheme val="minor"/>
      </rPr>
      <t xml:space="preserve"> isolates based on the metadata are considered prior to parsing and processing</t>
    </r>
  </si>
  <si>
    <t>Tools to assist in mining and screening the metadata for isolates to consider in the analysis</t>
  </si>
  <si>
    <t>Filter isolates by QC requirements regarding the assemblies</t>
  </si>
  <si>
    <t>Based on the previous screening by isolation source, filter for biosamples with the following conditions using the Pathogen Detection metadata previously downloaded:</t>
  </si>
  <si>
    <t>These requirements are typically set to reduce the initial dataset and increase computational efficiency without losing much information</t>
  </si>
  <si>
    <r>
      <t xml:space="preserve">Filtered down to </t>
    </r>
    <r>
      <rPr>
        <b/>
        <sz val="14"/>
        <color theme="1"/>
        <rFont val="Calibri"/>
        <family val="2"/>
        <scheme val="minor"/>
      </rPr>
      <t>40,038</t>
    </r>
    <r>
      <rPr>
        <sz val="14"/>
        <color theme="1"/>
        <rFont val="Calibri"/>
        <family val="2"/>
        <scheme val="minor"/>
      </rPr>
      <t xml:space="preserve"> </t>
    </r>
    <r>
      <rPr>
        <i/>
        <sz val="14"/>
        <color theme="1"/>
        <rFont val="Calibri"/>
        <family val="2"/>
        <scheme val="minor"/>
      </rPr>
      <t>S. enterica</t>
    </r>
    <r>
      <rPr>
        <sz val="14"/>
        <color theme="1"/>
        <rFont val="Calibri"/>
        <family val="2"/>
        <scheme val="minor"/>
      </rPr>
      <t xml:space="preserve"> isolates available for clustering.</t>
    </r>
  </si>
  <si>
    <t xml:space="preserve">Future iterations should continue to test the appropriate balance between performance and efficiency as well as evaluating the sensitivity of the clustering to:
1) Changing the rare serotype threshold (i.e., including serotypes represented by fewer than 50 assemblies)
2) Inclusion/Exclusion of other animal samples such as beef
3) Including strains without assemblies in NCBI (i.e., download fasta files and perform denovo assembly) 
</t>
  </si>
  <si>
    <t>Basic text mining and programming such as R or Python</t>
  </si>
  <si>
    <t>R: The R Project for Statistical Computing (r-project.org)</t>
  </si>
  <si>
    <t>i. Pre-computed assembly on NCBI
That is, the biosample is also included in the NCBI database.</t>
  </si>
  <si>
    <t>Isolates not pre-assembled were missing at random and should not change the clustering results</t>
  </si>
  <si>
    <t>Sequence assemblers produce long contiguous pieces from short read sequence fragments (i.e., how the pieces are put together). This requirement is made to reduce time in data processing due to timeframe limitations.</t>
  </si>
  <si>
    <t>Welcome to Python.org</t>
  </si>
  <si>
    <t>ii. Assembly was constructed by SKESA v. 2.2</t>
  </si>
  <si>
    <t>SKESA is currently used in production at NCBI and should assemble isolates in a similar manner.</t>
  </si>
  <si>
    <t>Skesa is a common conservative de-novo assembler developed by NCBI. This is to ensure assemblies were produced in a consistent manner.</t>
  </si>
  <si>
    <t>iii. Assembly had less than 300 contiguous sequences (contigs)</t>
  </si>
  <si>
    <t>If assembly has more than 300 contigs, then it is considered too fragmented to be informative</t>
  </si>
  <si>
    <r>
      <t xml:space="preserve">Fragmentation check: </t>
    </r>
    <r>
      <rPr>
        <b/>
        <sz val="12"/>
        <color theme="1"/>
        <rFont val="Calibri"/>
        <family val="2"/>
        <scheme val="minor"/>
      </rPr>
      <t>User-defined threshold</t>
    </r>
    <r>
      <rPr>
        <sz val="12"/>
        <color theme="1"/>
        <rFont val="Calibri"/>
        <family val="2"/>
        <scheme val="minor"/>
      </rPr>
      <t xml:space="preserve"> to remove isolates that are considered too fragmented.
</t>
    </r>
  </si>
  <si>
    <t>iv. Contig n50 &gt; 25,000 base pairs
That is, half of the total length of all contigs comprising an isolate assembly is contained in contigs of 25,000 base pairs or longer and the other half are shorter contigs, generally speaking.</t>
  </si>
  <si>
    <t>This n50 threshold affords sufficient contiguity with more informative sequences or contigs</t>
  </si>
  <si>
    <r>
      <t xml:space="preserve">Assembly contiguity check: </t>
    </r>
    <r>
      <rPr>
        <b/>
        <sz val="12"/>
        <color theme="1"/>
        <rFont val="Calibri"/>
        <family val="2"/>
        <scheme val="minor"/>
      </rPr>
      <t>User-defined threshold</t>
    </r>
    <r>
      <rPr>
        <sz val="12"/>
        <color theme="1"/>
        <rFont val="Calibri"/>
        <family val="2"/>
        <scheme val="minor"/>
      </rPr>
      <t xml:space="preserve"> is arbitrarily chosen to ensure enough information in final dataset (i.e., removing the lower end of sequences by size and retaining more complete contigs).</t>
    </r>
  </si>
  <si>
    <t>Remove duplicate biosamples and 
identify assembly data location on NCBI</t>
  </si>
  <si>
    <r>
      <t xml:space="preserve">Aggregate the filtered data, screening for duplicates, and find the assembly path link on NCBI using the previously download assembly summary metadata
</t>
    </r>
    <r>
      <rPr>
        <b/>
        <sz val="12"/>
        <color theme="1"/>
        <rFont val="Calibri"/>
        <family val="2"/>
        <scheme val="minor"/>
      </rPr>
      <t>Write the ftp path to a file</t>
    </r>
  </si>
  <si>
    <t>Checking the processing steps were completed as intended and removing any isolates that were duplicated across datasets</t>
  </si>
  <si>
    <r>
      <rPr>
        <b/>
        <sz val="14"/>
        <color theme="1"/>
        <rFont val="Calibri"/>
        <family val="2"/>
        <scheme val="minor"/>
      </rPr>
      <t>Download isolate assemblie</t>
    </r>
    <r>
      <rPr>
        <sz val="14"/>
        <color theme="1"/>
        <rFont val="Calibri"/>
        <family val="2"/>
        <scheme val="minor"/>
      </rPr>
      <t>s for analysis</t>
    </r>
  </si>
  <si>
    <r>
      <rPr>
        <i/>
        <sz val="14"/>
        <color theme="1"/>
        <rFont val="Calibri"/>
        <family val="2"/>
        <scheme val="minor"/>
      </rPr>
      <t>Downloading tools:</t>
    </r>
    <r>
      <rPr>
        <b/>
        <sz val="14"/>
        <color theme="1"/>
        <rFont val="Calibri"/>
        <family val="2"/>
        <scheme val="minor"/>
      </rPr>
      <t xml:space="preserve">
File Transfer Protocol (ftp) or rsync</t>
    </r>
  </si>
  <si>
    <t>Download the curated isolate assembly dataset in FASTA format</t>
  </si>
  <si>
    <t>Use ftp or rsync to download the curated isolate assembly dataset for analysis</t>
  </si>
  <si>
    <t>Compile only the filtered input genomic data that is needed to run the analysis</t>
  </si>
  <si>
    <t>General file format: 
[assembly accession.version]_[assembly_name]_[content type].[format]</t>
  </si>
  <si>
    <r>
      <t xml:space="preserve">Requires a fair amount of memory space to hold the data.
</t>
    </r>
    <r>
      <rPr>
        <i/>
        <sz val="12"/>
        <color theme="1"/>
        <rFont val="Calibri"/>
        <family val="2"/>
        <scheme val="minor"/>
      </rPr>
      <t xml:space="preserve">Example: </t>
    </r>
    <r>
      <rPr>
        <sz val="12"/>
        <color theme="1"/>
        <rFont val="Calibri"/>
        <family val="2"/>
        <scheme val="minor"/>
      </rPr>
      <t xml:space="preserve">Goal is to download 40,000 assemblies in FASTA format each containing the genomic sequences - i.e., lots of information. If each file is </t>
    </r>
    <r>
      <rPr>
        <b/>
        <sz val="12"/>
        <color theme="1"/>
        <rFont val="Calibri"/>
        <family val="2"/>
        <scheme val="minor"/>
      </rPr>
      <t>2-5MB</t>
    </r>
    <r>
      <rPr>
        <sz val="12"/>
        <color theme="1"/>
        <rFont val="Calibri"/>
        <family val="2"/>
        <scheme val="minor"/>
      </rPr>
      <t>; then full download (after unzipping) can be roughly</t>
    </r>
    <r>
      <rPr>
        <b/>
        <sz val="12"/>
        <color theme="1"/>
        <rFont val="Calibri"/>
        <family val="2"/>
        <scheme val="minor"/>
      </rPr>
      <t xml:space="preserve"> 80-200GB!</t>
    </r>
  </si>
  <si>
    <t>Memory capacity to house downloaded data somewhere accessible for analysis</t>
  </si>
  <si>
    <t>NCBI provides information on best practices to download customized datasets
https://www.ncbi.nlm.nih.gov/home/download/</t>
  </si>
  <si>
    <t>rsync can be used to automate the process</t>
  </si>
  <si>
    <t>Example:
GCA_008244535.1_ASM824453v1_genomic.fna
assembly accession: GCA_008244535
assembly name: ASM824453v1
content type: genomic
format: fasta</t>
  </si>
  <si>
    <t>Experience using ftp, rsync or other tools to automate download process (can also refer to best practices posted on NCBI).</t>
  </si>
  <si>
    <r>
      <rPr>
        <b/>
        <sz val="14"/>
        <color theme="1"/>
        <rFont val="Calibri"/>
        <family val="2"/>
        <scheme val="minor"/>
      </rPr>
      <t>Serovar Prediction:</t>
    </r>
    <r>
      <rPr>
        <sz val="14"/>
        <color theme="1"/>
        <rFont val="Calibri"/>
        <family val="2"/>
        <scheme val="minor"/>
      </rPr>
      <t xml:space="preserve">
Ensure all isolate assemblies have a serovar assigned</t>
    </r>
  </si>
  <si>
    <r>
      <rPr>
        <i/>
        <sz val="14"/>
        <color theme="1"/>
        <rFont val="Calibri"/>
        <family val="2"/>
        <scheme val="minor"/>
      </rPr>
      <t>Typing and Subtyping tools:</t>
    </r>
    <r>
      <rPr>
        <b/>
        <sz val="14"/>
        <color theme="1"/>
        <rFont val="Calibri"/>
        <family val="2"/>
        <scheme val="minor"/>
      </rPr>
      <t xml:space="preserve"> 
Salmonella in </t>
    </r>
    <r>
      <rPr>
        <b/>
        <i/>
        <sz val="14"/>
        <color theme="1"/>
        <rFont val="Calibri"/>
        <family val="2"/>
        <scheme val="minor"/>
      </rPr>
      <t>silico</t>
    </r>
    <r>
      <rPr>
        <b/>
        <sz val="14"/>
        <color theme="1"/>
        <rFont val="Calibri"/>
        <family val="2"/>
        <scheme val="minor"/>
      </rPr>
      <t xml:space="preserve"> Typing Resource (SISTR)</t>
    </r>
  </si>
  <si>
    <t>Assign a putative serovar to each of the downloaded isolates from previous step</t>
  </si>
  <si>
    <r>
      <rPr>
        <i/>
        <sz val="12"/>
        <color theme="1"/>
        <rFont val="Calibri"/>
        <family val="2"/>
        <scheme val="minor"/>
      </rPr>
      <t>Example command line usage:</t>
    </r>
    <r>
      <rPr>
        <sz val="12"/>
        <color theme="1"/>
        <rFont val="Calibri"/>
        <family val="2"/>
        <scheme val="minor"/>
      </rPr>
      <t xml:space="preserve">
sistr [input_file] [-f output_format] [-o output_path] [-T temporary_dir] [-t number_threads] --qc </t>
    </r>
  </si>
  <si>
    <t>Not all assemblies have an assigned serotype or complete data on NCBI</t>
  </si>
  <si>
    <t>Serovar/Serotype information is required to identify the components of each virulence cluster in the subsequent analysis</t>
  </si>
  <si>
    <r>
      <t xml:space="preserve">Serovar prediction for 38,961 isolate assemblies by SISTR (~97%)
1,077 assemblies failed SISTR QC, BUT those that failed contained all 330 genes necessary to predict/assign serovars using cgMLST schemes
</t>
    </r>
    <r>
      <rPr>
        <b/>
        <i/>
        <sz val="12"/>
        <color theme="1"/>
        <rFont val="Calibri"/>
        <family val="2"/>
        <scheme val="minor"/>
      </rPr>
      <t>Therefore, all 40,038 isolates were assigned a serovar!</t>
    </r>
  </si>
  <si>
    <t>Other tools are  available for this step; 
e.g. SeqSero/SeqSero 2, Metric-Oriented Sequence Typer (MOST), Salmonella TypeFinder,  in silico 7-gene MLST ST</t>
  </si>
  <si>
    <t>EpiX Analytics used Python/anaconda to run the serovar prediction on a computing cluster (supercomputer).
https://www.anaconda.com/products/distribution#linux</t>
  </si>
  <si>
    <t>Open-source tool for rapid sequence-based molecular typing/subtyping for Salmonella along with many other features. Considers O and H antigen in prediction algorithm and allows partial matching in antigenic formula.</t>
  </si>
  <si>
    <t>Serovar identification results with multiple possibilities uses a phylogenetic context to identify the most likely (85% profile similarity threshold)</t>
  </si>
  <si>
    <t>Also used for quality control step on reported serovar in NCBI metadata when available; i.e., used to confirm the serotype</t>
  </si>
  <si>
    <t>The Salmonella In Silico Typing Resource (SISTR): An Open Web-Accessible Tool for Rapidly Typing and Subtyping Draft Salmonella Genome Assemblies | PLOS ONE</t>
  </si>
  <si>
    <t>SISTR software used to predict serotype even for assemblies that fail the programs quality control (QC) step if assemblies included intact genes</t>
  </si>
  <si>
    <t>This is a robust prototype to derive/identify the serovar from cgMLST data and QC SISTR in silico predictions</t>
  </si>
  <si>
    <t>Assemblies may fail the initial SISTR serovar prediction, so this schema is used as a backup</t>
  </si>
  <si>
    <t>Final Isolate Dataset</t>
  </si>
  <si>
    <r>
      <rPr>
        <i/>
        <sz val="14"/>
        <color theme="1"/>
        <rFont val="Calibri"/>
        <family val="2"/>
        <scheme val="minor"/>
      </rPr>
      <t>Data mining/processing tool:</t>
    </r>
    <r>
      <rPr>
        <b/>
        <sz val="14"/>
        <color theme="1"/>
        <rFont val="Calibri"/>
        <family val="2"/>
        <scheme val="minor"/>
      </rPr>
      <t xml:space="preserve">
R, Python or other programming language</t>
    </r>
  </si>
  <si>
    <t>Review and partition isolate dataset: sparse vs common serovars.</t>
  </si>
  <si>
    <t>Review final isolate dataset (e.g., isolate source/attribution, serovar assignment, number of isolates, number of different serovars, etc.)</t>
  </si>
  <si>
    <t xml:space="preserve">Potentially missed some screening previously (i.e., remember data is large), so beneficial to double check and remove any isolates that should not be included in the following analysis
</t>
  </si>
  <si>
    <t>Extra quality control check to ensure above process was completed as intended</t>
  </si>
  <si>
    <r>
      <t xml:space="preserve">3,391 isolates were set aside as rare serovars in the data. 
As a result, </t>
    </r>
    <r>
      <rPr>
        <b/>
        <sz val="12"/>
        <color theme="1"/>
        <rFont val="Calibri"/>
        <family val="2"/>
        <scheme val="minor"/>
      </rPr>
      <t>36,647</t>
    </r>
    <r>
      <rPr>
        <sz val="12"/>
        <color theme="1"/>
        <rFont val="Calibri"/>
        <family val="2"/>
        <scheme val="minor"/>
      </rPr>
      <t xml:space="preserve"> (=40,038 - 3,391) </t>
    </r>
    <r>
      <rPr>
        <i/>
        <sz val="12"/>
        <color theme="1"/>
        <rFont val="Calibri"/>
        <family val="2"/>
        <scheme val="minor"/>
      </rPr>
      <t>S. enterica</t>
    </r>
    <r>
      <rPr>
        <sz val="12"/>
        <color theme="1"/>
        <rFont val="Calibri"/>
        <family val="2"/>
        <scheme val="minor"/>
      </rPr>
      <t xml:space="preserve"> assemblies representing 42 serovars with 18.4% (6,751) from US human clinical infections, 15.2% (5,586) from bovine sources, and 66.3% (24,310) isolates originated from poultry were used as input for the unsupervised random forest model. 
</t>
    </r>
  </si>
  <si>
    <t>Subset the data to separate rare isolates from the primary dataset</t>
  </si>
  <si>
    <t>Rare serovars were not included in the unsupervised clustering algorithm to deter biased results.</t>
  </si>
  <si>
    <r>
      <t xml:space="preserve">Remove serovars with less than 50 isolates to control for spurious annotations and to not bias the analysis/clustering results. 
</t>
    </r>
    <r>
      <rPr>
        <b/>
        <sz val="12"/>
        <color theme="1"/>
        <rFont val="Calibri"/>
        <family val="2"/>
        <scheme val="minor"/>
      </rPr>
      <t>User-defined threshold:</t>
    </r>
    <r>
      <rPr>
        <sz val="12"/>
        <color theme="1"/>
        <rFont val="Calibri"/>
        <family val="2"/>
        <scheme val="minor"/>
      </rPr>
      <t xml:space="preserve"> 50
A supervised random forest will be used to assign these rare isolates to a cluster. Details provided in Random forest tab.
</t>
    </r>
  </si>
  <si>
    <t>Step</t>
  </si>
  <si>
    <r>
      <rPr>
        <b/>
        <sz val="14"/>
        <color theme="1"/>
        <rFont val="Calibri"/>
        <family val="2"/>
        <scheme val="minor"/>
      </rPr>
      <t>Train prediction</t>
    </r>
    <r>
      <rPr>
        <sz val="14"/>
        <color theme="1"/>
        <rFont val="Calibri"/>
        <family val="2"/>
        <scheme val="minor"/>
      </rPr>
      <t xml:space="preserve"> of open reading frames (ORFs)</t>
    </r>
  </si>
  <si>
    <r>
      <t xml:space="preserve">NCBI
</t>
    </r>
    <r>
      <rPr>
        <sz val="12"/>
        <color theme="1"/>
        <rFont val="Calibri"/>
        <family val="2"/>
        <scheme val="minor"/>
      </rPr>
      <t>Publicly accessible database that includes datasets containing S. Enterica assemblies, among others</t>
    </r>
  </si>
  <si>
    <t>Download Salmonella reference</t>
  </si>
  <si>
    <t xml:space="preserve">Download the complete reference chromosome, Salmonella Typhimurium LT2 assembly ASM694v2 from NCBI
https://www.ncbi.nlm.nih.gov/data-hub/genome/GCF_000006945.2/
</t>
  </si>
  <si>
    <t>Isolate assemblies tend to be short read sequences that are subsequently assembled into a predicted arrangement which can amount to over 4million character strings of amino acid sequences</t>
  </si>
  <si>
    <t>To reduce the data reliably and consistently, a model is trained to predict protein-coding regions which reduces the assemblies into smaller fragments for each isolate</t>
  </si>
  <si>
    <r>
      <t xml:space="preserve">Prodigal training file (.trn) to serve as input in Prokka gene annotation pipeline 
</t>
    </r>
    <r>
      <rPr>
        <sz val="12"/>
        <rFont val="Calibri"/>
        <family val="2"/>
        <scheme val="minor"/>
      </rPr>
      <t>(e.g., sal_prodigal_training.trn)</t>
    </r>
  </si>
  <si>
    <t>The key concept of this approach is to reduce the sequencing information into manageable representative sequences that will lead to proteins.</t>
  </si>
  <si>
    <t>Knowledge and understanding of Prodigal Gene Prediction Software (https://github.com/hyattpd/prodigal/wiki) and command line or command line interfaces</t>
  </si>
  <si>
    <r>
      <rPr>
        <b/>
        <sz val="14"/>
        <color theme="1"/>
        <rFont val="Calibri"/>
        <family val="2"/>
        <scheme val="minor"/>
      </rPr>
      <t xml:space="preserve">Prodigal
(PROkaryotic DYnamic programming Genefinding ALgorithm)
</t>
    </r>
    <r>
      <rPr>
        <sz val="12"/>
        <color theme="1"/>
        <rFont val="Calibri"/>
        <family val="2"/>
        <scheme val="minor"/>
      </rPr>
      <t>Fast open-source tool that predicts protein-coding genes for bacterial and archaeal genomes</t>
    </r>
  </si>
  <si>
    <t>Train gene predictions on a known Salmonella reference assembly</t>
  </si>
  <si>
    <t>Prodigal has a training mode; i.e., use this mode to train on the Salmonella reference above, which will be used to analyze individual isolate assemblies later.</t>
  </si>
  <si>
    <t>Reduces the size of the ORFs which can have many (i.e., millions) characters (ACTG) down to representative shorter sequences that still contain all the original information. In that sense, one could theoretically map the shorter sequence back to the full isolate or protein.</t>
  </si>
  <si>
    <r>
      <rPr>
        <sz val="12"/>
        <rFont val="Calibri"/>
        <family val="2"/>
        <scheme val="minor"/>
      </rPr>
      <t>Developed jointly by Oak Ridge National Laboratory (ORNL) and University of Tennessee</t>
    </r>
    <r>
      <rPr>
        <u/>
        <sz val="12"/>
        <color theme="10"/>
        <rFont val="Calibri"/>
        <family val="2"/>
        <scheme val="minor"/>
      </rPr>
      <t xml:space="preserve">
https://pubmed.ncbi.nlm.nih.gov/20211023/
</t>
    </r>
  </si>
  <si>
    <r>
      <rPr>
        <i/>
        <sz val="12"/>
        <color theme="1"/>
        <rFont val="Calibri"/>
        <family val="2"/>
        <scheme val="minor"/>
      </rPr>
      <t xml:space="preserve">Example command line usage: </t>
    </r>
    <r>
      <rPr>
        <sz val="12"/>
        <color theme="1"/>
        <rFont val="Calibri"/>
        <family val="2"/>
        <scheme val="minor"/>
      </rPr>
      <t xml:space="preserve">
prodigal [-i input_file] -p train [-t output_file]</t>
    </r>
  </si>
  <si>
    <r>
      <rPr>
        <b/>
        <sz val="14"/>
        <color theme="1"/>
        <rFont val="Calibri"/>
        <family val="2"/>
        <scheme val="minor"/>
      </rPr>
      <t>Compile potential</t>
    </r>
    <r>
      <rPr>
        <sz val="14"/>
        <color theme="1"/>
        <rFont val="Calibri"/>
        <family val="2"/>
        <scheme val="minor"/>
      </rPr>
      <t xml:space="preserve"> virulence factors</t>
    </r>
  </si>
  <si>
    <t>Virulence Factor databases:</t>
  </si>
  <si>
    <t>Identify publicly available virulence factor reference databases</t>
  </si>
  <si>
    <t>There are a growing number of databases compiling virulence genes!</t>
  </si>
  <si>
    <t>Only considering the presence/absence of virulence gene markers</t>
  </si>
  <si>
    <t>Pseudogenes or alleles are not considered at this point, as these are not yet well-defined.</t>
  </si>
  <si>
    <t>Metadata files from each database for virulence genes to consider:</t>
  </si>
  <si>
    <t>Future iterations should consider other databases for completeness, such as:
Victors Virulence Factors (https://phidias.us/victors/)
FDA NCTR virulenceand plasmid database
(https://virulence.fda.gov/)</t>
  </si>
  <si>
    <t>Knowledge of virulence factors, available databases, and reproducible compilation practices.</t>
  </si>
  <si>
    <r>
      <t xml:space="preserve">Virulence Factor Database (VFDB)
</t>
    </r>
    <r>
      <rPr>
        <sz val="12"/>
        <color theme="1"/>
        <rFont val="Calibri"/>
        <family val="2"/>
        <scheme val="minor"/>
      </rPr>
      <t>State Key Laboratory for Molecular Virology and Genetic Engineering, Beijing China</t>
    </r>
    <r>
      <rPr>
        <b/>
        <sz val="14"/>
        <color theme="1"/>
        <rFont val="Calibri"/>
        <family val="2"/>
        <scheme val="minor"/>
      </rPr>
      <t xml:space="preserve">
</t>
    </r>
    <r>
      <rPr>
        <sz val="12"/>
        <color theme="1"/>
        <rFont val="Calibri"/>
        <family val="2"/>
        <scheme val="minor"/>
      </rPr>
      <t>http://www.mgc.ac.cn/VFs/</t>
    </r>
  </si>
  <si>
    <t>Generally speaking, virulence genes are the bits of the assembly (i.e. sequence) that the broader scientific community deem virulence related and could contribute to the disease progression of Salmonella.</t>
  </si>
  <si>
    <t>Virulence genes were limited to the Enterobacteriaceae family (Salmonella, Escherichia, Shigella, and Yersinia)</t>
  </si>
  <si>
    <t>Virulence genes from bacteria other than Salmonella may play a similar role in Salmonella virulence or may have been acquired by Salmonella via horizontal gene transfer.</t>
  </si>
  <si>
    <r>
      <rPr>
        <sz val="12"/>
        <color theme="1"/>
        <rFont val="Calibri"/>
        <family val="2"/>
        <scheme val="minor"/>
      </rPr>
      <t>661 virulence factors were compiled from VFDB</t>
    </r>
    <r>
      <rPr>
        <b/>
        <sz val="12"/>
        <color theme="1"/>
        <rFont val="Calibri"/>
        <family val="2"/>
        <scheme val="minor"/>
      </rPr>
      <t xml:space="preserve">
</t>
    </r>
    <r>
      <rPr>
        <sz val="12"/>
        <color theme="1"/>
        <rFont val="Calibri"/>
        <family val="2"/>
        <scheme val="minor"/>
      </rPr>
      <t>833 virulence factors were compiled from BV-BRC</t>
    </r>
  </si>
  <si>
    <r>
      <t xml:space="preserve">Bacterial and Viral Bioinformatics Resource Center (BV-BRC, formerly PATRIC)
</t>
    </r>
    <r>
      <rPr>
        <sz val="12"/>
        <color theme="1"/>
        <rFont val="Calibri"/>
        <family val="2"/>
        <scheme val="minor"/>
      </rPr>
      <t>Bacterial phylogenomic data, proteomic and other various experiment pieces of data linked to specific pathogens from numerous sources; Bioinformatics Resource Center (NIH-NIAID): VirginiaTech</t>
    </r>
    <r>
      <rPr>
        <b/>
        <sz val="14"/>
        <color theme="1"/>
        <rFont val="Calibri"/>
        <family val="2"/>
        <scheme val="minor"/>
      </rPr>
      <t xml:space="preserve">
</t>
    </r>
    <r>
      <rPr>
        <sz val="12"/>
        <color theme="1"/>
        <rFont val="Calibri"/>
        <family val="2"/>
        <scheme val="minor"/>
      </rPr>
      <t>https://www.bv-brc.org/</t>
    </r>
  </si>
  <si>
    <t>Download DNA sequences of the selected virulence genes</t>
  </si>
  <si>
    <t>There will be some overlap (i.e., redundancy) in the virulence factors compiled from these databases.</t>
  </si>
  <si>
    <t>A non-redundant dataset will be curated in the following steps</t>
  </si>
  <si>
    <t>Not necessarily comprehensive of all putative virulence factors included nor restricted to the most dominant in virulence potential.</t>
  </si>
  <si>
    <t>Future iterations should continue to refine the inclusion/exclusion of virulence genes as the understanding of VFs evolves/grows. For example, consideration should be given to additional characteristics such as the function or role of the VF in terms of Salmonella virulence.</t>
  </si>
  <si>
    <r>
      <rPr>
        <b/>
        <sz val="14"/>
        <color theme="1"/>
        <rFont val="Calibri"/>
        <family val="2"/>
        <scheme val="minor"/>
      </rPr>
      <t>Curate</t>
    </r>
    <r>
      <rPr>
        <sz val="14"/>
        <color theme="1"/>
        <rFont val="Calibri"/>
        <family val="2"/>
        <scheme val="minor"/>
      </rPr>
      <t xml:space="preserve"> the virulence factor dataset</t>
    </r>
  </si>
  <si>
    <r>
      <t xml:space="preserve">Universal Protein Resource (UniProt)
</t>
    </r>
    <r>
      <rPr>
        <sz val="12"/>
        <color theme="1"/>
        <rFont val="Calibri"/>
        <family val="2"/>
        <scheme val="minor"/>
      </rPr>
      <t>Free acccess database of protein sequences (and annotation data) largely derived from genome sequencing projects 
EBI, SIB, PIR consortium 
https://www.uniprot.org/</t>
    </r>
  </si>
  <si>
    <t>Download the complete reference proteome of Salmonella Typhimurium (strain LT2) from UniProt</t>
  </si>
  <si>
    <t>The majority of studies investigating Salmonella virulence consider Salmonella Typhimurium as a model or reference organism compared to other serotypes.</t>
  </si>
  <si>
    <t>Currently, virulence capacity is more incomplete or unknown for other Salmonella serovars, as most studies consider Typhimurium.</t>
  </si>
  <si>
    <t>https://www.uniprot.org/proteomes/UP000001014</t>
  </si>
  <si>
    <t>Consideration should be given to other reference genomes and the subsequent influence on clustering.</t>
  </si>
  <si>
    <t>Cluster Database at High Identity with Tolerance (CD-HIT)</t>
  </si>
  <si>
    <t>Remove duplicates and refine the virulence factor dataset</t>
  </si>
  <si>
    <t>General scheme: Amino acid sequences of the open reading frames (ORFs) are sorted in order of decreasing length. Longest becomes representative of the first cluster of genes. Then each remaining sequence is compared to the representatives of existing clusters and determines whether it is redundant or a new representative sequence.</t>
  </si>
  <si>
    <r>
      <rPr>
        <b/>
        <i/>
        <sz val="12"/>
        <color theme="1"/>
        <rFont val="Calibri"/>
        <family val="2"/>
        <scheme val="minor"/>
      </rPr>
      <t xml:space="preserve">
Input file: </t>
    </r>
    <r>
      <rPr>
        <i/>
        <sz val="12"/>
        <color theme="1"/>
        <rFont val="Calibri"/>
        <family val="2"/>
        <scheme val="minor"/>
      </rPr>
      <t xml:space="preserve">combine </t>
    </r>
    <r>
      <rPr>
        <sz val="12"/>
        <color theme="1"/>
        <rFont val="Calibri"/>
        <family val="2"/>
        <scheme val="minor"/>
      </rPr>
      <t>Typhimurium reference proteome and the downloaded virulence factor amino acid sequences into one input file</t>
    </r>
  </si>
  <si>
    <r>
      <t xml:space="preserve">This will yield 2 files:
</t>
    </r>
    <r>
      <rPr>
        <sz val="12"/>
        <color theme="1"/>
        <rFont val="Calibri"/>
        <family val="2"/>
        <scheme val="minor"/>
      </rPr>
      <t>1. Reduced (non-redundant) dataset as a FASTA file of the virulence factors and salmonella reference genome (e.g., NonRedundant_VFDB_PATRIC.faa)</t>
    </r>
    <r>
      <rPr>
        <b/>
        <i/>
        <sz val="12"/>
        <color rgb="FF0070C0"/>
        <rFont val="Calibri"/>
        <family val="2"/>
        <scheme val="minor"/>
      </rPr>
      <t xml:space="preserve">
</t>
    </r>
    <r>
      <rPr>
        <sz val="12"/>
        <color theme="1"/>
        <rFont val="Calibri"/>
        <family val="2"/>
        <scheme val="minor"/>
      </rPr>
      <t xml:space="preserve">
2. Text file listing all the representative clustering</t>
    </r>
  </si>
  <si>
    <t>This is a common program for clustering biological sequences; Primary purpose is to significantly reduce redundancy and improve computational performance for large data</t>
  </si>
  <si>
    <t>Knowledge and understanding of CD-HIT (https://github.com/weizhongli/cdhit/wiki) and command line or command line interfaces</t>
  </si>
  <si>
    <t xml:space="preserve">Open-source tool (runs on the command line) that converts sequences into smaller, non-redundant representative sequence clusters that should lead to proteins;
J. Craig Venter Institute
https://sites.google.com/view/cd-hit
</t>
  </si>
  <si>
    <r>
      <rPr>
        <i/>
        <sz val="12"/>
        <color theme="1"/>
        <rFont val="Calibri"/>
        <family val="2"/>
        <scheme val="minor"/>
      </rPr>
      <t xml:space="preserve">Example command line usage: </t>
    </r>
    <r>
      <rPr>
        <sz val="12"/>
        <color theme="1"/>
        <rFont val="Calibri"/>
        <family val="2"/>
        <scheme val="minor"/>
      </rPr>
      <t xml:space="preserve">
cd-hit [-i input_file] [-o output_file] [-c similarity_threshold]</t>
    </r>
  </si>
  <si>
    <r>
      <rPr>
        <b/>
        <sz val="12"/>
        <color theme="1"/>
        <rFont val="Calibri"/>
        <family val="2"/>
        <scheme val="minor"/>
      </rPr>
      <t>User-defined default similarity threshold</t>
    </r>
    <r>
      <rPr>
        <sz val="12"/>
        <color theme="1"/>
        <rFont val="Calibri"/>
        <family val="2"/>
        <scheme val="minor"/>
      </rPr>
      <t xml:space="preserve"> of 0.90 is sufficient. Longest redundant (or similar duplicate) saved.</t>
    </r>
  </si>
  <si>
    <t>That is, remove any "duplicate" sequences that are more than 90% similar. This is calculated as the number in alignment divided by the length of the shorter sequence (when comparing two sequences).</t>
  </si>
  <si>
    <r>
      <t>The list of the resulting 193 virulence factors (</t>
    </r>
    <r>
      <rPr>
        <i/>
        <sz val="12"/>
        <color theme="1"/>
        <rFont val="Calibri"/>
        <family val="2"/>
        <scheme val="minor"/>
      </rPr>
      <t>after the last filtering in final step below</t>
    </r>
    <r>
      <rPr>
        <sz val="12"/>
        <color theme="1"/>
        <rFont val="Calibri"/>
        <family val="2"/>
        <scheme val="minor"/>
      </rPr>
      <t>) are provided on the Virulence Factor tab.</t>
    </r>
  </si>
  <si>
    <r>
      <rPr>
        <b/>
        <sz val="14"/>
        <color theme="1"/>
        <rFont val="Calibri"/>
        <family val="2"/>
        <scheme val="minor"/>
      </rPr>
      <t>Gene annotation</t>
    </r>
    <r>
      <rPr>
        <sz val="14"/>
        <color theme="1"/>
        <rFont val="Calibri"/>
        <family val="2"/>
        <scheme val="minor"/>
      </rPr>
      <t xml:space="preserve"> pipeline</t>
    </r>
  </si>
  <si>
    <r>
      <t>Prokka</t>
    </r>
    <r>
      <rPr>
        <sz val="14"/>
        <color theme="1"/>
        <rFont val="Calibri"/>
        <family val="2"/>
        <scheme val="minor"/>
      </rPr>
      <t xml:space="preserve">
</t>
    </r>
    <r>
      <rPr>
        <b/>
        <sz val="14"/>
        <color theme="1"/>
        <rFont val="Calibri"/>
        <family val="2"/>
        <scheme val="minor"/>
      </rPr>
      <t>(rapid prokaryotic genome annotation)</t>
    </r>
  </si>
  <si>
    <t>In this step, Prokka will:
Identify/Locate ORFs on contigs in the final isolate assembly dataset. 
Translate these to proteins using the trained Prodigal model. 
Search the curated VF database for similar proteins and label the virulence genes in the isolate based on the annotated VF.</t>
  </si>
  <si>
    <t xml:space="preserve">Prokka automates the process of locating ORFs on contigs and translating it to proteins (using Prodigal), searching for homologous (ie, similar) proteins in public or custom databases (using BLAST or others), and producing output files
</t>
  </si>
  <si>
    <r>
      <rPr>
        <b/>
        <i/>
        <sz val="12"/>
        <color theme="1"/>
        <rFont val="Calibri"/>
        <family val="2"/>
        <scheme val="minor"/>
      </rPr>
      <t>Inputs:</t>
    </r>
    <r>
      <rPr>
        <sz val="12"/>
        <color theme="1"/>
        <rFont val="Calibri"/>
        <family val="2"/>
        <scheme val="minor"/>
      </rPr>
      <t xml:space="preserve">
1. Final Isolate dataset to annotate</t>
    </r>
    <r>
      <rPr>
        <i/>
        <sz val="12"/>
        <color theme="1"/>
        <rFont val="Calibri"/>
        <family val="2"/>
        <scheme val="minor"/>
      </rPr>
      <t xml:space="preserve"> including rare isolates
</t>
    </r>
    <r>
      <rPr>
        <sz val="12"/>
        <color theme="1"/>
        <rFont val="Calibri"/>
        <family val="2"/>
        <scheme val="minor"/>
      </rPr>
      <t xml:space="preserve">
2. Curated virulence factor dataset </t>
    </r>
    <r>
      <rPr>
        <i/>
        <sz val="12"/>
        <color theme="1"/>
        <rFont val="Calibri"/>
        <family val="2"/>
        <scheme val="minor"/>
      </rPr>
      <t xml:space="preserve">from previous step (i.e., NonRedundant_VFDB_PATRIC.faa)
</t>
    </r>
    <r>
      <rPr>
        <sz val="12"/>
        <color theme="1"/>
        <rFont val="Calibri"/>
        <family val="2"/>
        <scheme val="minor"/>
      </rPr>
      <t xml:space="preserve">
3. Prodigal training file </t>
    </r>
    <r>
      <rPr>
        <i/>
        <sz val="12"/>
        <color theme="1"/>
        <rFont val="Calibri"/>
        <family val="2"/>
        <scheme val="minor"/>
      </rPr>
      <t xml:space="preserve">from the first step above (i.e., sal_prodigal_training.trn)
</t>
    </r>
  </si>
  <si>
    <t xml:space="preserve">[--proteins vf_fasta_file] is recommended when you have good quality reference genomes and want to ensure gene naming is consistent
</t>
  </si>
  <si>
    <t>This will yield several output files containing the sequences and annotations (refer to https://github.com/tseemann/prokka#output-files)</t>
  </si>
  <si>
    <t>Note that sufficient memory and computational resources are required. EpiX Analytics utilized the resources of a supercomputer. It is also recommended to run on Linux.</t>
  </si>
  <si>
    <t xml:space="preserve">Open-source command line tool to annotate genomic features on draft bacterial genomes;
Victorian Bioinformatics Consortium
</t>
  </si>
  <si>
    <r>
      <rPr>
        <i/>
        <sz val="12"/>
        <color theme="1"/>
        <rFont val="Calibri"/>
        <family val="2"/>
        <scheme val="minor"/>
      </rPr>
      <t>Example usage:</t>
    </r>
    <r>
      <rPr>
        <sz val="12"/>
        <color theme="1"/>
        <rFont val="Calibri"/>
        <family val="2"/>
        <scheme val="minor"/>
      </rPr>
      <t xml:space="preserve">
prokka [--outdir output_folderpath] [--prefix output_filename_prefix] [--locustag output_locus_tag_prefix] --rawproduct [--prodigaltf training_file] [--proteins vf_fasta_file] [contig_input]
</t>
    </r>
  </si>
  <si>
    <t xml:space="preserve">[--prodigaltf training_file] is recommended when you can pre-train the prodigal gene model on good closed reference genomes, rather than the input isolate assemblies
</t>
  </si>
  <si>
    <t>The GFF file has all of the annotations while the .tsv file contains all of he features including locus_tag, ftype, len_bp, gene, EC_number, COG, and product</t>
  </si>
  <si>
    <t>EC stands for enzyme commission; COG is Clusters of Orthologous Groups</t>
  </si>
  <si>
    <t>Knowledge and understanding of Prokka (https://github.com/tseemann/prokka) and command line or command line interfaces</t>
  </si>
  <si>
    <t>Prokka: rapid prokaryotic genome annotation - PubMed (nih.gov)</t>
  </si>
  <si>
    <t xml:space="preserve">Adding --rawproduct allows you to keep the original product names as opposed to allowing Prokka to clean it behind the scenes
</t>
  </si>
  <si>
    <r>
      <t>Final processing</t>
    </r>
    <r>
      <rPr>
        <sz val="14"/>
        <color theme="1"/>
        <rFont val="Calibri"/>
        <family val="2"/>
        <scheme val="minor"/>
      </rPr>
      <t xml:space="preserve"> 
before 
Random Forest</t>
    </r>
  </si>
  <si>
    <t>Analyze Prokka results</t>
  </si>
  <si>
    <t xml:space="preserve">Refine the results from the previous step to summarize virulence genes in the isolates, connecting serovar information to the processed isolate, and identifying the presence or absence of virulence factors in each isolate.
</t>
  </si>
  <si>
    <t>Simplifies the dataset while maintaining the relevant information for clustering</t>
  </si>
  <si>
    <t>In total, 193 virulence factors are considered in the random forest to determine clusters
These are described in the Virulence Factor tab.</t>
  </si>
  <si>
    <t>Given the size of the Prokka results, it might be helpful to begin processing on a cluster (i.e. sufficient memory) to help refine and reduce dataset</t>
  </si>
  <si>
    <t>General programming knowledge (e.g., R or Python)</t>
  </si>
  <si>
    <t>Tool to mine and process the Prokka results and tabulate virulence genes in each isolate</t>
  </si>
  <si>
    <t>Tabulate virulence factors for each isolate</t>
  </si>
  <si>
    <t>1. Read/Process Prokka results.
2. Link Prokka result to SISTR metadata.
3. Tabulate count matrix (isolate x VF).</t>
  </si>
  <si>
    <t>Computational power and sufficient memory capacity is recommended to parse results into presence/absence matrix.</t>
  </si>
  <si>
    <t>Screen VFs to accept/reject for analysis</t>
  </si>
  <si>
    <t>Exclude genes found in more than 95% of isolates</t>
  </si>
  <si>
    <r>
      <rPr>
        <b/>
        <sz val="12"/>
        <color theme="1"/>
        <rFont val="Calibri"/>
        <family val="2"/>
        <scheme val="minor"/>
      </rPr>
      <t>User-defined thresholds!</t>
    </r>
    <r>
      <rPr>
        <sz val="12"/>
        <color theme="1"/>
        <rFont val="Calibri"/>
        <family val="2"/>
        <scheme val="minor"/>
      </rPr>
      <t xml:space="preserve">
Very rare or abundant virulence factors are not informative in the clustering algorithm for tens of thousands of isolates.
</t>
    </r>
  </si>
  <si>
    <t>Highly represented VF do not provide additional significant information to the clustering analysis, and removing will help lighten computational efficiency</t>
  </si>
  <si>
    <t>Forced to binary 0s and 1s (as opposed to actual counts), where 1 indicates it was found at least once in the isolate assembly.</t>
  </si>
  <si>
    <t>Exclude genes found in less than 10 isolates</t>
  </si>
  <si>
    <t xml:space="preserve">To improve clustering specificity, the analysis excluded virulence genes present in greater than 95% assemblies, or less than 10 assemblies. Therefore, the subset of virulence genes used for clustering may not play a dominant role in Salmonella virulence.
</t>
  </si>
  <si>
    <t>Remove sparsely observed VF to control for spurious annotations and rare genes</t>
  </si>
  <si>
    <t xml:space="preserve">This will yield the final dataset to serve as the major input into the Random Forest (clustering methods).
</t>
  </si>
  <si>
    <r>
      <t xml:space="preserve">Roughly </t>
    </r>
    <r>
      <rPr>
        <b/>
        <sz val="12"/>
        <color theme="1"/>
        <rFont val="Calibri"/>
        <family val="2"/>
        <scheme val="minor"/>
      </rPr>
      <t xml:space="preserve">15MB CSV file </t>
    </r>
    <r>
      <rPr>
        <sz val="12"/>
        <color theme="1"/>
        <rFont val="Calibri"/>
        <family val="2"/>
        <scheme val="minor"/>
      </rPr>
      <t>with structure demonstrated on Example RF Input</t>
    </r>
  </si>
  <si>
    <t>locus_tag</t>
  </si>
  <si>
    <t>gene_name</t>
  </si>
  <si>
    <t>database_source</t>
  </si>
  <si>
    <t>genus</t>
  </si>
  <si>
    <t>product</t>
  </si>
  <si>
    <t>function</t>
  </si>
  <si>
    <t>classification</t>
  </si>
  <si>
    <t>isolate_count</t>
  </si>
  <si>
    <t>isolate_proportion</t>
  </si>
  <si>
    <t>notes</t>
  </si>
  <si>
    <t>references</t>
  </si>
  <si>
    <r>
      <t xml:space="preserve">Steps:  1) Annotate the isolate assemblies with 
                 the custom virulence factor database, 
             2) Use the resultant Prokka outputs to  
                construct a count matrix of virulence genes
                for each assembly. 
            3) Excluded putative virulence loci present in 
              more than 95% of assemblies or which were 
              found in fewer than 10 assemblies, 
</t>
    </r>
    <r>
      <rPr>
        <b/>
        <sz val="11"/>
        <color theme="5" tint="-0.249977111117893"/>
        <rFont val="Calibri"/>
        <family val="2"/>
        <scheme val="minor"/>
      </rPr>
      <t>Result:  193 loci. </t>
    </r>
    <r>
      <rPr>
        <sz val="11"/>
        <color theme="5" tint="-0.249977111117893"/>
        <rFont val="Calibri"/>
        <family val="2"/>
        <scheme val="minor"/>
      </rPr>
      <t xml:space="preserve">
</t>
    </r>
    <r>
      <rPr>
        <b/>
        <i/>
        <sz val="11"/>
        <color theme="5" tint="-0.249977111117893"/>
        <rFont val="Calibri"/>
        <family val="2"/>
        <scheme val="minor"/>
      </rPr>
      <t>Note: The function or role (i.e., classification) of the virulence factor is not considered in defining the clustering; only presence/absence is considered.</t>
    </r>
    <r>
      <rPr>
        <sz val="11"/>
        <color theme="1"/>
        <rFont val="Calibri"/>
        <family val="2"/>
        <scheme val="minor"/>
      </rPr>
      <t xml:space="preserve">
Isolate_count is the total number of isolates where the VF was present. Isolate_proportion calculates the proportion of isolates where the VF was present out of 36,647 isolates considered in the unsupervised random forest.</t>
    </r>
  </si>
  <si>
    <t>AAD27810</t>
  </si>
  <si>
    <t>aafC</t>
  </si>
  <si>
    <t>VFDB</t>
  </si>
  <si>
    <t>Escherichia</t>
  </si>
  <si>
    <t>aggregative adherence fimbria II usher protein AafC</t>
  </si>
  <si>
    <t>NA</t>
  </si>
  <si>
    <t>Adherence</t>
  </si>
  <si>
    <t>EC042_pAA046</t>
  </si>
  <si>
    <t>aafD</t>
  </si>
  <si>
    <t>BV_BRC</t>
  </si>
  <si>
    <t>chaperone protein</t>
  </si>
  <si>
    <t>AAK16196</t>
  </si>
  <si>
    <t>afaA-VIII</t>
  </si>
  <si>
    <t>AfaA-VIII</t>
  </si>
  <si>
    <t>CAW30799</t>
  </si>
  <si>
    <t>afaC-I</t>
  </si>
  <si>
    <t>usher AfaC</t>
  </si>
  <si>
    <t>AAD44025</t>
  </si>
  <si>
    <t>afaC-VII</t>
  </si>
  <si>
    <t>AfaC-VII usher protein</t>
  </si>
  <si>
    <t>AAD44022</t>
  </si>
  <si>
    <t>afaC-VIII</t>
  </si>
  <si>
    <t>AfaC-VIII usher protein</t>
  </si>
  <si>
    <t>b3138</t>
  </si>
  <si>
    <t>agaB</t>
  </si>
  <si>
    <t>N-acetylgalactosamine-specific enzyme IIB component of PTS</t>
  </si>
  <si>
    <t>Biofilm</t>
  </si>
  <si>
    <t>b3139</t>
  </si>
  <si>
    <t>agaC</t>
  </si>
  <si>
    <t>N-acetylgalactosamine-specific enzyme IIC component of PTS</t>
  </si>
  <si>
    <t>AAM88297</t>
  </si>
  <si>
    <t>agg3B</t>
  </si>
  <si>
    <t>invasin protein</t>
  </si>
  <si>
    <t>AAM88296</t>
  </si>
  <si>
    <t>agg3C</t>
  </si>
  <si>
    <t>usher protein</t>
  </si>
  <si>
    <t>AAM88295</t>
  </si>
  <si>
    <t>agg3D</t>
  </si>
  <si>
    <t>periplasmic chaperone</t>
  </si>
  <si>
    <t>NP_406409</t>
  </si>
  <si>
    <t>ail</t>
  </si>
  <si>
    <t>Yersinia</t>
  </si>
  <si>
    <t>attachment invasion locus protein</t>
  </si>
  <si>
    <t>Invasion;Serum resistance</t>
  </si>
  <si>
    <t>SL1344_0521</t>
  </si>
  <si>
    <t>allD</t>
  </si>
  <si>
    <t>Salmonella</t>
  </si>
  <si>
    <t>ureidoglycolate dehydrogenase</t>
  </si>
  <si>
    <t>Virulence</t>
  </si>
  <si>
    <t>S1855</t>
  </si>
  <si>
    <t>aroD</t>
  </si>
  <si>
    <t>Shigella</t>
  </si>
  <si>
    <t>3-dehydroquinate dehydratase</t>
  </si>
  <si>
    <t>Cellular metabolism</t>
  </si>
  <si>
    <t>STM1358</t>
  </si>
  <si>
    <t>NP_461786</t>
  </si>
  <si>
    <t>avrA</t>
  </si>
  <si>
    <t>type III secretion system effector AvrA, acetyltransferease</t>
  </si>
  <si>
    <t>Secretion system;Type III secretion system;Invasion</t>
  </si>
  <si>
    <t>YP_002332163</t>
  </si>
  <si>
    <t>bfpE</t>
  </si>
  <si>
    <t>BfpE, polytopic inner membrane protein</t>
  </si>
  <si>
    <t>Adherence;Type IV pilus</t>
  </si>
  <si>
    <t>BAA84845</t>
  </si>
  <si>
    <t>bfpF</t>
  </si>
  <si>
    <t>retraction ATPase BfpF</t>
  </si>
  <si>
    <t>BAA84847</t>
  </si>
  <si>
    <t>bfpH</t>
  </si>
  <si>
    <t>BfpH lipoprotein</t>
  </si>
  <si>
    <t>YP_002332165</t>
  </si>
  <si>
    <t>bfpP</t>
  </si>
  <si>
    <t>prepilin peptidase BfpP</t>
  </si>
  <si>
    <t>NP_395429</t>
  </si>
  <si>
    <t>caf1A</t>
  </si>
  <si>
    <t>putative F1 capsule anchoring protein</t>
  </si>
  <si>
    <t>Capsule;Antiphagocytosis</t>
  </si>
  <si>
    <t>NP_395428</t>
  </si>
  <si>
    <t>caf1M</t>
  </si>
  <si>
    <t>putative F1 chaperone protein</t>
  </si>
  <si>
    <t>NP_395427</t>
  </si>
  <si>
    <t>caf1R</t>
  </si>
  <si>
    <t>putative F1 operon positive regulatory protein</t>
  </si>
  <si>
    <t>CAD48849</t>
  </si>
  <si>
    <t>cdtA</t>
  </si>
  <si>
    <t>cytolethal distending toxin A</t>
  </si>
  <si>
    <t>Toxin;Intracellular toxin;DNaseI;ABC subunit</t>
  </si>
  <si>
    <t>NP_456275</t>
  </si>
  <si>
    <t>cdtB</t>
  </si>
  <si>
    <t>cytolethal distending toxin B</t>
  </si>
  <si>
    <t>Toxin;Intracellular toxin;DNaseI</t>
  </si>
  <si>
    <t>AAC41414</t>
  </si>
  <si>
    <t>cfaA</t>
  </si>
  <si>
    <t>colonisation factor antigen a, chaperone</t>
  </si>
  <si>
    <t>AAC41415</t>
  </si>
  <si>
    <t>cfaB</t>
  </si>
  <si>
    <t>colonization factor antigen 1</t>
  </si>
  <si>
    <t>AAC41416</t>
  </si>
  <si>
    <t>cfaC</t>
  </si>
  <si>
    <t>colonisation factor antigen c, usher</t>
  </si>
  <si>
    <t>AAC41417</t>
  </si>
  <si>
    <t>cfaE</t>
  </si>
  <si>
    <t>colonisation factor antigen e</t>
  </si>
  <si>
    <t>YP_001006778</t>
  </si>
  <si>
    <t>cheD</t>
  </si>
  <si>
    <t>methyl-accepting chemotaxis protein CheD</t>
  </si>
  <si>
    <t>NP_756178</t>
  </si>
  <si>
    <t>chuY</t>
  </si>
  <si>
    <t>ChuY</t>
  </si>
  <si>
    <t>Iron uptake;Heme uptake</t>
  </si>
  <si>
    <t>BAB62897</t>
  </si>
  <si>
    <t>cofA</t>
  </si>
  <si>
    <t>CFA/III pilin</t>
  </si>
  <si>
    <t>AAK97135</t>
  </si>
  <si>
    <t>csaB</t>
  </si>
  <si>
    <t>CS4 major fimbriae subunit CsaB</t>
  </si>
  <si>
    <t>AAK97137</t>
  </si>
  <si>
    <t>csaE</t>
  </si>
  <si>
    <t>minor pilin protein CsaE</t>
  </si>
  <si>
    <t>AAS89777</t>
  </si>
  <si>
    <t>csbA</t>
  </si>
  <si>
    <t>CS17 fimbrial subunit</t>
  </si>
  <si>
    <t>AAS89776</t>
  </si>
  <si>
    <t>csbB</t>
  </si>
  <si>
    <t>CS17 fimbriae periplasmic chaperone</t>
  </si>
  <si>
    <t>AAS89778</t>
  </si>
  <si>
    <t>csbC</t>
  </si>
  <si>
    <t>CS17 fimbriae outer membrane usher protein</t>
  </si>
  <si>
    <t>AAS89779</t>
  </si>
  <si>
    <t>csbD</t>
  </si>
  <si>
    <t>CS17 fimbriae minor subunit</t>
  </si>
  <si>
    <t>AAD30557</t>
  </si>
  <si>
    <t>cseA</t>
  </si>
  <si>
    <t>CS22 adhesin protein</t>
  </si>
  <si>
    <t>AAL31637</t>
  </si>
  <si>
    <t>csnA</t>
  </si>
  <si>
    <t>CS20 fimbria major subunit protein</t>
  </si>
  <si>
    <t>SL1344_0939</t>
  </si>
  <si>
    <t>dpaL</t>
  </si>
  <si>
    <t>diaminopropionate ammonia-lyase (ec 4.3.1.15) (diaminopropionatase) (alpha,beta-diaminopropionate ammonia-lyase)</t>
  </si>
  <si>
    <t>AAK16475</t>
  </si>
  <si>
    <t>draA</t>
  </si>
  <si>
    <t>cytoplamic protein DraA</t>
  </si>
  <si>
    <t>NP_287312</t>
  </si>
  <si>
    <t>espN</t>
  </si>
  <si>
    <t>Type III secretion system effector EspN</t>
  </si>
  <si>
    <t>NP_290279</t>
  </si>
  <si>
    <t>etgA</t>
  </si>
  <si>
    <t>T3SS-associated peptidoglycan lytic enzyme</t>
  </si>
  <si>
    <t>CBJ04459</t>
  </si>
  <si>
    <t>etpB</t>
  </si>
  <si>
    <t>two-partner secretion transporter EtpB</t>
  </si>
  <si>
    <t>Adherence;Autotransporter;TBS</t>
  </si>
  <si>
    <t>Z3632</t>
  </si>
  <si>
    <t>evgS</t>
  </si>
  <si>
    <t>hybrid sensory histidine kinase in two-component regulatory system with EvgA</t>
  </si>
  <si>
    <t>AAA92618</t>
  </si>
  <si>
    <t>f17d-A</t>
  </si>
  <si>
    <t>F17 fimbrial major subunit protein</t>
  </si>
  <si>
    <t>AAA92620</t>
  </si>
  <si>
    <t>f17d-C</t>
  </si>
  <si>
    <t>F17 fimbrial uscher</t>
  </si>
  <si>
    <t>AAA92619</t>
  </si>
  <si>
    <t>f17d-D</t>
  </si>
  <si>
    <t>F17 fimbrial chaperone</t>
  </si>
  <si>
    <t>AAL47165</t>
  </si>
  <si>
    <t>faeC</t>
  </si>
  <si>
    <t>FaeC</t>
  </si>
  <si>
    <t>YP_002295985</t>
  </si>
  <si>
    <t>faeD</t>
  </si>
  <si>
    <t>fimbrial usher protein FaeD</t>
  </si>
  <si>
    <t>YP_002295986</t>
  </si>
  <si>
    <t>faeE</t>
  </si>
  <si>
    <t>fimbrial chaperone FaeE</t>
  </si>
  <si>
    <t>YP_002295987</t>
  </si>
  <si>
    <t>faeF</t>
  </si>
  <si>
    <t>fimbrial protein FaeF</t>
  </si>
  <si>
    <t>YP_002295988</t>
  </si>
  <si>
    <t>faeG</t>
  </si>
  <si>
    <t>fimbrial protein FaeG</t>
  </si>
  <si>
    <t>YP_002295989</t>
  </si>
  <si>
    <t>faeH</t>
  </si>
  <si>
    <t>fimbrial protein FaeH</t>
  </si>
  <si>
    <t>YP_002295990</t>
  </si>
  <si>
    <t>faeI</t>
  </si>
  <si>
    <t>fimbrial protein FaeI</t>
  </si>
  <si>
    <t>YP_002295991</t>
  </si>
  <si>
    <t>faeJ</t>
  </si>
  <si>
    <t>fimbrial protein FaeJ</t>
  </si>
  <si>
    <t>YP_001007256</t>
  </si>
  <si>
    <t>fcl</t>
  </si>
  <si>
    <t>GDP-fucose synthetase</t>
  </si>
  <si>
    <t>YP_002390132</t>
  </si>
  <si>
    <t>fdeC</t>
  </si>
  <si>
    <t>adhesin FdeC</t>
  </si>
  <si>
    <t>Adherence;Autotransporter;Type Ve</t>
  </si>
  <si>
    <t>NP_757239</t>
  </si>
  <si>
    <t>fimB</t>
  </si>
  <si>
    <t>Type 1 fimbriae Regulatory protein fimB</t>
  </si>
  <si>
    <t>Adherence;Invasion</t>
  </si>
  <si>
    <t>NP_757243</t>
  </si>
  <si>
    <t>fimC</t>
  </si>
  <si>
    <t>Chaperone protein fimC precursor</t>
  </si>
  <si>
    <t>NP_757244</t>
  </si>
  <si>
    <t>fimD</t>
  </si>
  <si>
    <t>Outer membrane usher protein fimD precursor</t>
  </si>
  <si>
    <t>NP_757247</t>
  </si>
  <si>
    <t>fimG</t>
  </si>
  <si>
    <t>FimG protein precursor</t>
  </si>
  <si>
    <t>SL1344_1888</t>
  </si>
  <si>
    <t>fliC</t>
  </si>
  <si>
    <t>flagellin</t>
  </si>
  <si>
    <t>Invasion</t>
  </si>
  <si>
    <t>STM474_2905</t>
  </si>
  <si>
    <t>fljA</t>
  </si>
  <si>
    <t>phase-1 flagellin repressor</t>
  </si>
  <si>
    <t>SEN1049</t>
  </si>
  <si>
    <t>fljB</t>
  </si>
  <si>
    <t>NP_405467</t>
  </si>
  <si>
    <t>fyuA</t>
  </si>
  <si>
    <t>pesticin/yersiniabactin receptor protein</t>
  </si>
  <si>
    <t>Iron uptake;Siderophore</t>
  </si>
  <si>
    <t>YP_001007253</t>
  </si>
  <si>
    <t>galE</t>
  </si>
  <si>
    <t>UDP-glucose 4-epimerase</t>
  </si>
  <si>
    <t>SL1344_0511</t>
  </si>
  <si>
    <t>gip</t>
  </si>
  <si>
    <t>hydroxypyruvate isomerase</t>
  </si>
  <si>
    <t>NP_461519</t>
  </si>
  <si>
    <t>gogB</t>
  </si>
  <si>
    <t>type III secretion system effector GogB, anti-inflammatory effector</t>
  </si>
  <si>
    <t>YP_404600</t>
  </si>
  <si>
    <t>gspD</t>
  </si>
  <si>
    <t>general secretion pathway protein D</t>
  </si>
  <si>
    <t>Secretion system;Type II secretion system</t>
  </si>
  <si>
    <t>YP_404609</t>
  </si>
  <si>
    <t>gspM</t>
  </si>
  <si>
    <t>general secretion pathway protein M</t>
  </si>
  <si>
    <t>NP_706258</t>
  </si>
  <si>
    <t>gtrB</t>
  </si>
  <si>
    <t>bactoprenol glucosyl transferase</t>
  </si>
  <si>
    <t>Endotoxin</t>
  </si>
  <si>
    <t>SL1344_2855</t>
  </si>
  <si>
    <t>hilD</t>
  </si>
  <si>
    <t>AraC-family transcriptional regulator</t>
  </si>
  <si>
    <t>Invasion;Virulence</t>
  </si>
  <si>
    <t>NP_755448</t>
  </si>
  <si>
    <t>hlyB</t>
  </si>
  <si>
    <t>Hemolysin B</t>
  </si>
  <si>
    <t>Toxin;Membrane-damaging;Pore-forming;RTX toxin</t>
  </si>
  <si>
    <t>YP_325609</t>
  </si>
  <si>
    <t>hemolysin transport protein</t>
  </si>
  <si>
    <t>NP_755449</t>
  </si>
  <si>
    <t>hlyD</t>
  </si>
  <si>
    <t>Hemolysin D</t>
  </si>
  <si>
    <t>STM474_0680</t>
  </si>
  <si>
    <t>hscC</t>
  </si>
  <si>
    <t>putative heatshock protein</t>
  </si>
  <si>
    <t>CE10_0570</t>
  </si>
  <si>
    <t>ibeB</t>
  </si>
  <si>
    <t>invasin of brain endothelial cells, IbeB</t>
  </si>
  <si>
    <t>NP_858404</t>
  </si>
  <si>
    <t>icsP/sopA</t>
  </si>
  <si>
    <t>outer membrane protease of the OmpP family, involved in cleavage of surface exposed IcsA</t>
  </si>
  <si>
    <t>Protease;Serine protease;Autotransporter</t>
  </si>
  <si>
    <t>NP_753168</t>
  </si>
  <si>
    <t>iroB</t>
  </si>
  <si>
    <t>glucosyltransferase IroB</t>
  </si>
  <si>
    <t>APECO1_O1CoBM140</t>
  </si>
  <si>
    <t>iroC</t>
  </si>
  <si>
    <t>IroC</t>
  </si>
  <si>
    <t>NP_753166</t>
  </si>
  <si>
    <t>iroD</t>
  </si>
  <si>
    <t>esterase</t>
  </si>
  <si>
    <t>NP_753165</t>
  </si>
  <si>
    <t>iroE</t>
  </si>
  <si>
    <t>NP_753164</t>
  </si>
  <si>
    <t>iroN</t>
  </si>
  <si>
    <t>salmochelin receptor IroN</t>
  </si>
  <si>
    <t>Iron uptake;Siderophore receptor</t>
  </si>
  <si>
    <t>NP_405471</t>
  </si>
  <si>
    <t>irp1</t>
  </si>
  <si>
    <t>yersiniabactin biosynthetic protein Irp1</t>
  </si>
  <si>
    <t>NP_405472</t>
  </si>
  <si>
    <t>irp2</t>
  </si>
  <si>
    <t>yersiniabactin biosynthetic protein Irp2</t>
  </si>
  <si>
    <t>NP_755502</t>
  </si>
  <si>
    <t>iucA</t>
  </si>
  <si>
    <t>aerobactin siderophore biosynthesis protein IucD</t>
  </si>
  <si>
    <t>NP_755501</t>
  </si>
  <si>
    <t>iucB</t>
  </si>
  <si>
    <t>aerobactin siderophore biosynthesis protein IucB</t>
  </si>
  <si>
    <t>NP_755500</t>
  </si>
  <si>
    <t>iucC</t>
  </si>
  <si>
    <t>aerobactin siderophore biosynthesis protein IucC</t>
  </si>
  <si>
    <t>NP_755499</t>
  </si>
  <si>
    <t>iucD</t>
  </si>
  <si>
    <t>L-lysine 6-monooxygenase IucD</t>
  </si>
  <si>
    <t>NP_755498</t>
  </si>
  <si>
    <t>iutA</t>
  </si>
  <si>
    <t>ferric aerobactin receptor precusor IutA</t>
  </si>
  <si>
    <t>APECO1_O1CoBM168</t>
  </si>
  <si>
    <t>IutA</t>
  </si>
  <si>
    <t>Iron uptake</t>
  </si>
  <si>
    <t>b3137</t>
  </si>
  <si>
    <t>kbaY</t>
  </si>
  <si>
    <t>tagatose 6-phosphate aldolase 1, kbaY subunit</t>
  </si>
  <si>
    <t>NP_462541</t>
  </si>
  <si>
    <t>lpfA</t>
  </si>
  <si>
    <t>long polar fimbria protein LpfA</t>
  </si>
  <si>
    <t>Adherence;Fimbrial</t>
  </si>
  <si>
    <t>NP_462540</t>
  </si>
  <si>
    <t>lpfB</t>
  </si>
  <si>
    <t>long polar fimbrial chaperone protein LpfB</t>
  </si>
  <si>
    <t>NP_462539</t>
  </si>
  <si>
    <t>lpfC</t>
  </si>
  <si>
    <t>long polar fimbrial usher protein LpfC</t>
  </si>
  <si>
    <t>NP_462538</t>
  </si>
  <si>
    <t>lpfD</t>
  </si>
  <si>
    <t>long polar fimbrial protein LpfD</t>
  </si>
  <si>
    <t>NP_462537</t>
  </si>
  <si>
    <t>lpfE</t>
  </si>
  <si>
    <t>long polar fimbrial minor subunit LpfE, adhesin</t>
  </si>
  <si>
    <t>c2557</t>
  </si>
  <si>
    <t>manB</t>
  </si>
  <si>
    <t>phosphomannomutase</t>
  </si>
  <si>
    <t>Z3195</t>
  </si>
  <si>
    <t>manC</t>
  </si>
  <si>
    <t>mannose-1-P guanosyltransferase</t>
  </si>
  <si>
    <t>NP_286533</t>
  </si>
  <si>
    <t>nleC</t>
  </si>
  <si>
    <t xml:space="preserve">Type III secretion system effector NleC,  zinc metalloprotease </t>
  </si>
  <si>
    <t>Type III translocated protein</t>
  </si>
  <si>
    <t>NP_287535</t>
  </si>
  <si>
    <t>nleG7'</t>
  </si>
  <si>
    <t>Type III secretion system effector NleG7, E3 Ubiquitin Ligase</t>
  </si>
  <si>
    <t>c1071</t>
  </si>
  <si>
    <t>ompF</t>
  </si>
  <si>
    <t>outer membrane protein F</t>
  </si>
  <si>
    <t>NP_858136</t>
  </si>
  <si>
    <t>ospB</t>
  </si>
  <si>
    <t>type III secretion system effector OspB</t>
  </si>
  <si>
    <t>NP_287515</t>
  </si>
  <si>
    <t>paa</t>
  </si>
  <si>
    <t>outer membrane adhesin Paa</t>
  </si>
  <si>
    <t>STM474_1888</t>
  </si>
  <si>
    <t>pagO</t>
  </si>
  <si>
    <t>integral membrane protein</t>
  </si>
  <si>
    <t>NP_755467</t>
  </si>
  <si>
    <t>papA</t>
  </si>
  <si>
    <t>P pilus major subunit PapA</t>
  </si>
  <si>
    <t>NP_755465</t>
  </si>
  <si>
    <t>papC</t>
  </si>
  <si>
    <t>usher protein PapC</t>
  </si>
  <si>
    <t>NP_755464</t>
  </si>
  <si>
    <t>papD</t>
  </si>
  <si>
    <t>chaperone protein PapD</t>
  </si>
  <si>
    <t>NP_755460</t>
  </si>
  <si>
    <t>papE</t>
  </si>
  <si>
    <t>P pilus minor subunit PapE</t>
  </si>
  <si>
    <t>NP_755459</t>
  </si>
  <si>
    <t>papF</t>
  </si>
  <si>
    <t>P pilus minor subunit PapF</t>
  </si>
  <si>
    <t>NP_755458</t>
  </si>
  <si>
    <t>papG</t>
  </si>
  <si>
    <t>P pilus tip adhesin PapG</t>
  </si>
  <si>
    <t>NP_755466</t>
  </si>
  <si>
    <t>papH</t>
  </si>
  <si>
    <t>P pilus termination subunit PapH</t>
  </si>
  <si>
    <t>NP_755468</t>
  </si>
  <si>
    <t>papI</t>
  </si>
  <si>
    <t>regulatory protein PapI</t>
  </si>
  <si>
    <t>NP_755463</t>
  </si>
  <si>
    <t>papJ</t>
  </si>
  <si>
    <t>P pilus assembly protein PapJ</t>
  </si>
  <si>
    <t>NP_755461</t>
  </si>
  <si>
    <t>papK</t>
  </si>
  <si>
    <t>P pilus minor subunit PapK</t>
  </si>
  <si>
    <t>NP_490510</t>
  </si>
  <si>
    <t>pefA</t>
  </si>
  <si>
    <t>plasmid-encoded fimbriae major subunit PefA</t>
  </si>
  <si>
    <t>NP_490511</t>
  </si>
  <si>
    <t>pefB</t>
  </si>
  <si>
    <t>plasmid-encoded fimbriae regulatory protein PefB</t>
  </si>
  <si>
    <t>NP_490509</t>
  </si>
  <si>
    <t>pefC</t>
  </si>
  <si>
    <t>plasmid-encoded fimbriae usher protein PefC</t>
  </si>
  <si>
    <t>NP_490508</t>
  </si>
  <si>
    <t>pefD</t>
  </si>
  <si>
    <t>plasmid-encoded fimbriae chaperone protein PefD</t>
  </si>
  <si>
    <t>E2348_P1_020</t>
  </si>
  <si>
    <t>perA</t>
  </si>
  <si>
    <t>transcriptional activator of the bfp operon</t>
  </si>
  <si>
    <t>E2348_P1_022</t>
  </si>
  <si>
    <t>perC</t>
  </si>
  <si>
    <t>transcriptional regulator</t>
  </si>
  <si>
    <t>Regulation of gene expression</t>
  </si>
  <si>
    <t>YP_001007668</t>
  </si>
  <si>
    <t>pilL</t>
  </si>
  <si>
    <t>type IV pilus biosynthesis protein PilL</t>
  </si>
  <si>
    <t>YP_001007667</t>
  </si>
  <si>
    <t>pilM</t>
  </si>
  <si>
    <t>type IV pilus inner membrane platform protein PilM</t>
  </si>
  <si>
    <t>YP_001007666</t>
  </si>
  <si>
    <t>pilN</t>
  </si>
  <si>
    <t>type IV pilus inner membrane platform protein PilN</t>
  </si>
  <si>
    <t>YP_001007665</t>
  </si>
  <si>
    <t>pilO</t>
  </si>
  <si>
    <t>type IV pilus inner membrane platform protein PilO</t>
  </si>
  <si>
    <t>YP_001007664</t>
  </si>
  <si>
    <t>pilP</t>
  </si>
  <si>
    <t>type IV pilus biogenesis protein PilP</t>
  </si>
  <si>
    <t>YP_001007663</t>
  </si>
  <si>
    <t>pilQ</t>
  </si>
  <si>
    <t>type IV pilus biogenesis protein PilQ</t>
  </si>
  <si>
    <t>YP_001007662</t>
  </si>
  <si>
    <t>pilR</t>
  </si>
  <si>
    <t>type IV pilus biosynthesis protein PilR</t>
  </si>
  <si>
    <t>YP_001007661</t>
  </si>
  <si>
    <t>pilS</t>
  </si>
  <si>
    <t>putative type IV pilus prepilin</t>
  </si>
  <si>
    <t>YP_001007660</t>
  </si>
  <si>
    <t>pilU</t>
  </si>
  <si>
    <t>type IV pilus prepilin peptidase</t>
  </si>
  <si>
    <t>YP_001007659</t>
  </si>
  <si>
    <t>pilV</t>
  </si>
  <si>
    <t>type IV pilus biogenesis protein PilV</t>
  </si>
  <si>
    <t>YP_001007658</t>
  </si>
  <si>
    <t>pilW</t>
  </si>
  <si>
    <t>type IV fimbrial biogenesis protein PilW</t>
  </si>
  <si>
    <t>SL1344_1026</t>
  </si>
  <si>
    <t>pipA</t>
  </si>
  <si>
    <t>conserved hypothetical protein</t>
  </si>
  <si>
    <t>NP_461449</t>
  </si>
  <si>
    <t>ratB</t>
  </si>
  <si>
    <t>putative outer membrane protein</t>
  </si>
  <si>
    <t>Adherence;Nonfimbrial</t>
  </si>
  <si>
    <t>NP_490501</t>
  </si>
  <si>
    <t>rck</t>
  </si>
  <si>
    <t>resistance to complement killing</t>
  </si>
  <si>
    <t>Serum resistance;Adherence;Invasion</t>
  </si>
  <si>
    <t>ECP_4055</t>
  </si>
  <si>
    <t>rfaH</t>
  </si>
  <si>
    <t>transcriptional activator RfaH</t>
  </si>
  <si>
    <t>Virulence;Regulation of gene expression</t>
  </si>
  <si>
    <t>STMUK_3704</t>
  </si>
  <si>
    <t>rfaI</t>
  </si>
  <si>
    <t>lipopolysaccharide-alpha-1, 3-D-galactosyltransferase</t>
  </si>
  <si>
    <t>STMUK_3703</t>
  </si>
  <si>
    <t>rfaJ</t>
  </si>
  <si>
    <t>lipopolysaccharide glucosyltransferase</t>
  </si>
  <si>
    <t>SL1344_3681</t>
  </si>
  <si>
    <t>rfaZ</t>
  </si>
  <si>
    <t>lipopolysaccharide core biosynthesis protein RfaZ</t>
  </si>
  <si>
    <t>STM14_2591</t>
  </si>
  <si>
    <t>rfbB</t>
  </si>
  <si>
    <t>dTDP-glucose 4,6 dehydratase</t>
  </si>
  <si>
    <t xml:space="preserve">rfb locus is responsible for biosynthesis of O-antigens and deletion reduces lipopolysaccharides and attenuates virulence in S. Enteritidis </t>
  </si>
  <si>
    <t>Wang, 2022
 https://www.ncbi.nlm.nih.gov/pmc/articles/PMC9769753/</t>
  </si>
  <si>
    <t>SL1344_2071</t>
  </si>
  <si>
    <t>rfbC</t>
  </si>
  <si>
    <t>dTDP-4-dehydrorhamnose 3,5-epimerase</t>
  </si>
  <si>
    <t>STM14_2590</t>
  </si>
  <si>
    <t>rfbD</t>
  </si>
  <si>
    <t>dTDP-4-dehydrorhamnose reductase</t>
  </si>
  <si>
    <t>t0781</t>
  </si>
  <si>
    <t>rfbG</t>
  </si>
  <si>
    <t>CDP-glucose 4,6-dehydratase</t>
  </si>
  <si>
    <t>STM474_2175</t>
  </si>
  <si>
    <t>rfbH</t>
  </si>
  <si>
    <t>CDP-6-deoxy-D-xylo-4-hexulose-3-dehydrase</t>
  </si>
  <si>
    <t>STM474_2178</t>
  </si>
  <si>
    <t>rfbI</t>
  </si>
  <si>
    <t>CDP-6-deoxy-delta-3,4-glucoseen reductase</t>
  </si>
  <si>
    <t>STM474_2168</t>
  </si>
  <si>
    <t>rfbK</t>
  </si>
  <si>
    <t>STM2084</t>
  </si>
  <si>
    <t>rfbM</t>
  </si>
  <si>
    <t>mannose-1-phosphate guanylyltransferase</t>
  </si>
  <si>
    <t>STM474_2170</t>
  </si>
  <si>
    <t>rfbN</t>
  </si>
  <si>
    <t>rhamnosyl transferase</t>
  </si>
  <si>
    <t>STMUK_2112</t>
  </si>
  <si>
    <t>rfbP</t>
  </si>
  <si>
    <t>undecaprenol-phosphate galactosephosphotransferase/O-antigen transferase</t>
  </si>
  <si>
    <t>STM14_1616</t>
  </si>
  <si>
    <t>rfc</t>
  </si>
  <si>
    <t>O-antigen polymerase</t>
  </si>
  <si>
    <t>S3902</t>
  </si>
  <si>
    <t>rfe</t>
  </si>
  <si>
    <t>UDP-GlcNAc:undecaprenylphosphate GlcNAc-1-phosphate transferase</t>
  </si>
  <si>
    <t>Cell motility;Cell-to-cell spread</t>
  </si>
  <si>
    <t>YP_001007258</t>
  </si>
  <si>
    <t>rfpB</t>
  </si>
  <si>
    <t>putative galactosyltransferase</t>
  </si>
  <si>
    <t>Z5014</t>
  </si>
  <si>
    <t>rhsA</t>
  </si>
  <si>
    <t>rhsA protein in rhs element</t>
  </si>
  <si>
    <t>SL1344_3720</t>
  </si>
  <si>
    <t>rhuM</t>
  </si>
  <si>
    <t>putative DNA-binding protein</t>
  </si>
  <si>
    <t>STM474_0313</t>
  </si>
  <si>
    <t>safA</t>
  </si>
  <si>
    <t>NP_461448</t>
  </si>
  <si>
    <t>shdA</t>
  </si>
  <si>
    <t>AIDA autotransporter-like protein</t>
  </si>
  <si>
    <t>Adherence;Nonfimbrial;Autotransporter</t>
  </si>
  <si>
    <t>SF1365</t>
  </si>
  <si>
    <t>sitA</t>
  </si>
  <si>
    <t>Iron transport protein</t>
  </si>
  <si>
    <t>c1599</t>
  </si>
  <si>
    <t>sitB</t>
  </si>
  <si>
    <t>SitB protein</t>
  </si>
  <si>
    <t>NP_460019</t>
  </si>
  <si>
    <t>sodCI</t>
  </si>
  <si>
    <t>Gifsy-2 prophage: superoxide dismutase precursor (Cu-Zn)</t>
  </si>
  <si>
    <t>Stress protein</t>
  </si>
  <si>
    <t>NP_459947</t>
  </si>
  <si>
    <t>sopD2</t>
  </si>
  <si>
    <t>type III secretion system effector SopD2</t>
  </si>
  <si>
    <t>SL1344_2674</t>
  </si>
  <si>
    <t>sopE</t>
  </si>
  <si>
    <t>invasion-associated secreted protein</t>
  </si>
  <si>
    <t>Invasion;Secretion system effectors;Virulence;Modulate host immune response</t>
  </si>
  <si>
    <t>STM14_5563</t>
  </si>
  <si>
    <t>spvA</t>
  </si>
  <si>
    <t>outer membrane protein</t>
  </si>
  <si>
    <t>NP_490528</t>
  </si>
  <si>
    <t>spvC</t>
  </si>
  <si>
    <t>type III secretion system effector SpvC, phosphothreonine lyase</t>
  </si>
  <si>
    <t>Toxin;Intracellular toxin;ADP-ribosyltransferase</t>
  </si>
  <si>
    <t>PSLT037</t>
  </si>
  <si>
    <t>spvD</t>
  </si>
  <si>
    <t>hydrophilic protein</t>
  </si>
  <si>
    <t>NP_490531</t>
  </si>
  <si>
    <t>spvR</t>
  </si>
  <si>
    <t>Salmonella plasmid virulence: regulation of spv operon, lysR family</t>
  </si>
  <si>
    <t>NP_460372</t>
  </si>
  <si>
    <t>ssaH</t>
  </si>
  <si>
    <t>type III secretion system protein SsaH</t>
  </si>
  <si>
    <t>Secretion system;Type III secretion system</t>
  </si>
  <si>
    <t>NP_460026</t>
  </si>
  <si>
    <t>sseI/srfH</t>
  </si>
  <si>
    <t>type III secretion system effector SseI/SrfH, cysteine protease</t>
  </si>
  <si>
    <t>NP_463026</t>
  </si>
  <si>
    <t>sseK1</t>
  </si>
  <si>
    <t>type III secretion system effector SseK1</t>
  </si>
  <si>
    <t>NP_461081</t>
  </si>
  <si>
    <t>sseK2</t>
  </si>
  <si>
    <t>type III secretion system effector SseK2</t>
  </si>
  <si>
    <t>AAD40326</t>
  </si>
  <si>
    <t>sspH1</t>
  </si>
  <si>
    <t>type III secretion system effector SspH1, E3 ubiquitin ligase</t>
  </si>
  <si>
    <t>NP_461184</t>
  </si>
  <si>
    <t>sspH2</t>
  </si>
  <si>
    <t>type III secretion system effector SspH2, E3 ubiquitin ligase</t>
  </si>
  <si>
    <t>SL1344_2126</t>
  </si>
  <si>
    <t>stcD</t>
  </si>
  <si>
    <t>putative exported protein</t>
  </si>
  <si>
    <t>NP_754290</t>
  </si>
  <si>
    <t>tcpC</t>
  </si>
  <si>
    <t>Tir domain containing protein TcpC</t>
  </si>
  <si>
    <t>Immune evasion</t>
  </si>
  <si>
    <t>APECO1_O1CoBM27</t>
  </si>
  <si>
    <t>traJ</t>
  </si>
  <si>
    <t>conjugal transfer transcriptional regulator TraJ</t>
  </si>
  <si>
    <t>Intracellular survival</t>
  </si>
  <si>
    <t>EC042_pAA071</t>
  </si>
  <si>
    <t>traT</t>
  </si>
  <si>
    <t>enterobacterial complement resistance protein</t>
  </si>
  <si>
    <t>Serum resistance</t>
  </si>
  <si>
    <t>APECO1_O1CoBM73</t>
  </si>
  <si>
    <t>tsh</t>
  </si>
  <si>
    <t>Tsh</t>
  </si>
  <si>
    <t>CP0123</t>
  </si>
  <si>
    <t>virB</t>
  </si>
  <si>
    <t>transcriptional activator VirB</t>
  </si>
  <si>
    <t>CP0046</t>
  </si>
  <si>
    <t>virF</t>
  </si>
  <si>
    <t>transcriptional activator VirF</t>
  </si>
  <si>
    <t>YP_001007260</t>
  </si>
  <si>
    <t>wbcG</t>
  </si>
  <si>
    <t>putative glycosyltransferase</t>
  </si>
  <si>
    <t>YP_001007259</t>
  </si>
  <si>
    <t>wbcH</t>
  </si>
  <si>
    <t>NP_405473</t>
  </si>
  <si>
    <t>ybtA</t>
  </si>
  <si>
    <t>transcriptional regulator YbtA</t>
  </si>
  <si>
    <t>NP_405468</t>
  </si>
  <si>
    <t>ybtE</t>
  </si>
  <si>
    <t>yersiniabactin siderophore biosynthetic protein</t>
  </si>
  <si>
    <t>NP_405474</t>
  </si>
  <si>
    <t>ybtP</t>
  </si>
  <si>
    <t>lipoprotein inner membrane ABC-transporter</t>
  </si>
  <si>
    <t>NP_405475</t>
  </si>
  <si>
    <t>ybtQ</t>
  </si>
  <si>
    <t>inner membrane ABC-transporter YbtQ</t>
  </si>
  <si>
    <t>NP_405477</t>
  </si>
  <si>
    <t>ybtS</t>
  </si>
  <si>
    <t>salicylate synthase Irp9</t>
  </si>
  <si>
    <t>NP_405469</t>
  </si>
  <si>
    <t>ybtT</t>
  </si>
  <si>
    <t>yersiniabactin biosynthetic protein YbtT</t>
  </si>
  <si>
    <t>NP_405470</t>
  </si>
  <si>
    <t>ybtU</t>
  </si>
  <si>
    <t>yersiniabactin biosynthetic protein YbtU</t>
  </si>
  <si>
    <t>NP_405476</t>
  </si>
  <si>
    <t>ybtX</t>
  </si>
  <si>
    <t>putative signal transducer</t>
  </si>
  <si>
    <t>STM474_4130</t>
  </si>
  <si>
    <t>yigF</t>
  </si>
  <si>
    <t>putative membrane protein</t>
  </si>
  <si>
    <t>c4914</t>
  </si>
  <si>
    <t>yijP</t>
  </si>
  <si>
    <t>hypothetical protein</t>
  </si>
  <si>
    <t>Z3948</t>
  </si>
  <si>
    <t>ypjA</t>
  </si>
  <si>
    <t>putative ATP-binding component of a transport system</t>
  </si>
  <si>
    <t>Example precense/absence matrix for illustration of to use as input in random forest</t>
  </si>
  <si>
    <r>
      <t xml:space="preserve">Each </t>
    </r>
    <r>
      <rPr>
        <b/>
        <sz val="12"/>
        <color rgb="FF0070C0"/>
        <rFont val="Calibri"/>
        <family val="2"/>
        <scheme val="minor"/>
      </rPr>
      <t>row</t>
    </r>
    <r>
      <rPr>
        <sz val="12"/>
        <color rgb="FF0070C0"/>
        <rFont val="Calibri"/>
        <family val="2"/>
        <scheme val="minor"/>
      </rPr>
      <t xml:space="preserve"> represents an individual isolate in the final dataset</t>
    </r>
  </si>
  <si>
    <t>Note: this example considers only the isolates that will serve as input in the unsupervised random forest; that is, rare isolates were excluded</t>
  </si>
  <si>
    <r>
      <t xml:space="preserve">Each </t>
    </r>
    <r>
      <rPr>
        <b/>
        <sz val="12"/>
        <color rgb="FF00B050"/>
        <rFont val="Calibri"/>
        <family val="2"/>
        <scheme val="minor"/>
      </rPr>
      <t>column</t>
    </r>
    <r>
      <rPr>
        <sz val="12"/>
        <color rgb="FF00B050"/>
        <rFont val="Calibri"/>
        <family val="2"/>
        <scheme val="minor"/>
      </rPr>
      <t xml:space="preserve"> represents an individual virulence gene after screening (refer to final step in Virulence factor processing) </t>
    </r>
  </si>
  <si>
    <t>Virulence Gene 1</t>
  </si>
  <si>
    <t xml:space="preserve">Virulence Gene 2 </t>
  </si>
  <si>
    <t>Virulence Gene 3</t>
  </si>
  <si>
    <t>Virulence Gene 4</t>
  </si>
  <si>
    <t>Virulence Gene 5</t>
  </si>
  <si>
    <t>…</t>
  </si>
  <si>
    <t>Virulence Gene 193</t>
  </si>
  <si>
    <r>
      <rPr>
        <b/>
        <u/>
        <sz val="12"/>
        <color theme="1"/>
        <rFont val="Calibri"/>
        <family val="2"/>
        <scheme val="minor"/>
      </rPr>
      <t>General Overview:</t>
    </r>
    <r>
      <rPr>
        <sz val="12"/>
        <color theme="1"/>
        <rFont val="Calibri"/>
        <family val="2"/>
        <scheme val="minor"/>
      </rPr>
      <t xml:space="preserve">
The count matrix (36,647 assemblies x 193 virulence factors) is made up of only 0s and 1s
0 indicates that the virulence gene was not found in that isolate
1 indicates the presence of the virulence gene in that isolate</t>
    </r>
  </si>
  <si>
    <t>isolate 1</t>
  </si>
  <si>
    <t>isolate 2</t>
  </si>
  <si>
    <t>isolate 3</t>
  </si>
  <si>
    <t>isolate 4</t>
  </si>
  <si>
    <t>isolate 5</t>
  </si>
  <si>
    <t>isolate 6</t>
  </si>
  <si>
    <t>isolate 7</t>
  </si>
  <si>
    <t>isolate 8</t>
  </si>
  <si>
    <t>isolate 9</t>
  </si>
  <si>
    <t>isolate 10</t>
  </si>
  <si>
    <t>isolate 36,647</t>
  </si>
  <si>
    <t>Unsupervised random forest</t>
  </si>
  <si>
    <r>
      <t xml:space="preserve">R
</t>
    </r>
    <r>
      <rPr>
        <i/>
        <sz val="14"/>
        <color theme="1"/>
        <rFont val="Calibri"/>
        <family val="2"/>
        <scheme val="minor"/>
      </rPr>
      <t xml:space="preserve">Packages needed:  randomForest
</t>
    </r>
  </si>
  <si>
    <t xml:space="preserve">Run unsupervised random forest to estimate how similar the isolates are to one another based on presence/absence combinations of virulence genes. 
When isolates are found at the end of the same tree, then they are more similar to one another (compared to isolates on different branches).
</t>
  </si>
  <si>
    <r>
      <rPr>
        <i/>
        <sz val="12"/>
        <color theme="1"/>
        <rFont val="Calibri"/>
        <family val="2"/>
        <scheme val="minor"/>
      </rPr>
      <t xml:space="preserve">Example usage in R:
</t>
    </r>
    <r>
      <rPr>
        <b/>
        <sz val="12"/>
        <color theme="1"/>
        <rFont val="Calibri"/>
        <family val="2"/>
        <scheme val="minor"/>
      </rPr>
      <t xml:space="preserve">
</t>
    </r>
    <r>
      <rPr>
        <sz val="12"/>
        <color theme="1"/>
        <rFont val="Calibri"/>
        <family val="2"/>
        <scheme val="minor"/>
      </rPr>
      <t xml:space="preserve">randomForest([count_matrix], ntree = 1e4, mtry = 60, 
importance = TRUE, proximity = TRUE)
[count_matrix] is the main RF input of the isolate x VF count matrix
</t>
    </r>
    <r>
      <rPr>
        <b/>
        <i/>
        <sz val="12"/>
        <color rgb="FF002060"/>
        <rFont val="Calibri"/>
        <family val="2"/>
        <scheme val="minor"/>
      </rPr>
      <t>ntree and mtry are user-defined parameters</t>
    </r>
    <r>
      <rPr>
        <sz val="12"/>
        <color theme="1"/>
        <rFont val="Calibri"/>
        <family val="2"/>
        <scheme val="minor"/>
      </rPr>
      <t xml:space="preserve">
</t>
    </r>
    <r>
      <rPr>
        <b/>
        <sz val="12"/>
        <color theme="1"/>
        <rFont val="Calibri"/>
        <family val="2"/>
        <scheme val="minor"/>
      </rPr>
      <t xml:space="preserve">proximity=TRUE
</t>
    </r>
    <r>
      <rPr>
        <sz val="12"/>
        <color theme="1"/>
        <rFont val="Calibri"/>
        <family val="2"/>
        <scheme val="minor"/>
      </rPr>
      <t xml:space="preserve">Option to assess the row-wise proximity; that is, how close is each isolate to every other isolate in each tree that was run (it measures the similarity or dissimilarity between the isolates; higher the value higher the similarity among the isolates.)
</t>
    </r>
    <r>
      <rPr>
        <b/>
        <sz val="12"/>
        <color theme="1"/>
        <rFont val="Calibri"/>
        <family val="2"/>
        <scheme val="minor"/>
      </rPr>
      <t xml:space="preserve">importance=TRUE
</t>
    </r>
    <r>
      <rPr>
        <sz val="12"/>
        <color theme="1"/>
        <rFont val="Calibri"/>
        <family val="2"/>
        <scheme val="minor"/>
      </rPr>
      <t>Option to assess the importance of predictors; that is, which virulence genes are most influential in the derivation of the trees</t>
    </r>
  </si>
  <si>
    <t>There is no way to reasonably and efficiently test every single combination of a tree to get the optimal solution on similarity between isolates</t>
  </si>
  <si>
    <t xml:space="preserve">However, computational expense and predictive power/performance must be in balance to maintain a level of accuracy and efficiency
</t>
  </si>
  <si>
    <t>Two primary outputs used from the randomForest algorithm:</t>
  </si>
  <si>
    <t xml:space="preserve">Future iterations should continue to test the appropriate balance between performance and efficiency as well as evaluating the sensitivity of the clustering to:
1) Changing the rare serotype threshold (i.e., including serotypes represented by fewer than 50 assemblies)
2) Inclusion/Exclusion of animal samples (e.g., beef) and genes (e.g., Enterobacteriaceae virulence and function)
3) Including strains without assemblies in NCBI (i.e., download fasta files and perform denovo assembly) 
</t>
  </si>
  <si>
    <t xml:space="preserve">These clustering steps most likely takes the longest computational time to complete due to R being single-threaded, the underlying functions used, and memory needs.
Currently this is the most suitable or straightforward approach, however, an investigation into alternative software and tools to complete the analysis may be worthwhile as computational resources/applications evolve/expand. </t>
  </si>
  <si>
    <t>ntree indicates the number of trees to run
The parameter was set to 10,000 trees to achieve appropriate computational efficiency</t>
  </si>
  <si>
    <r>
      <rPr>
        <b/>
        <sz val="12"/>
        <color theme="1"/>
        <rFont val="Calibri"/>
        <family val="2"/>
        <scheme val="minor"/>
      </rPr>
      <t xml:space="preserve">User-defined </t>
    </r>
    <r>
      <rPr>
        <sz val="12"/>
        <color theme="1"/>
        <rFont val="Calibri"/>
        <family val="2"/>
        <scheme val="minor"/>
      </rPr>
      <t>number of trees; c</t>
    </r>
    <r>
      <rPr>
        <i/>
        <sz val="12"/>
        <color theme="1"/>
        <rFont val="Calibri"/>
        <family val="2"/>
        <scheme val="minor"/>
      </rPr>
      <t>onsider the size of the data when setting this parameter
50,000 trees were trialed during the project, however, it was deemed too computationally expensive given the available resources (i.e., wall time of allocated computing capacity).
10,000 trees took one week to run on a supercomputer cluster</t>
    </r>
    <r>
      <rPr>
        <b/>
        <sz val="12"/>
        <color theme="1"/>
        <rFont val="Calibri"/>
        <family val="2"/>
        <scheme val="minor"/>
      </rPr>
      <t xml:space="preserve">
</t>
    </r>
  </si>
  <si>
    <r>
      <t xml:space="preserve">1. Row-wise average proximity matrix
</t>
    </r>
    <r>
      <rPr>
        <sz val="12"/>
        <color theme="1"/>
        <rFont val="Calibri"/>
        <family val="2"/>
        <scheme val="minor"/>
      </rPr>
      <t>Matrix of isolate x isolate average proximity to one another</t>
    </r>
    <r>
      <rPr>
        <b/>
        <sz val="12"/>
        <color theme="1"/>
        <rFont val="Calibri"/>
        <family val="2"/>
        <scheme val="minor"/>
      </rPr>
      <t xml:space="preserve"> </t>
    </r>
    <r>
      <rPr>
        <sz val="12"/>
        <color theme="1"/>
        <rFont val="Calibri"/>
        <family val="2"/>
        <scheme val="minor"/>
      </rPr>
      <t>(frequency rate that isolates are in the same terminal node)</t>
    </r>
  </si>
  <si>
    <t>This averaging can potentially overestimate the low values and underestimate the high values</t>
  </si>
  <si>
    <t xml:space="preserve">mtry indicates the number of features (i.e., virulence genes) randomly selected as candidates to split a tree into new branches.
The parameter was calculated as 193/3, or roughly 60; shifting this by a few integers should not dramatically change the results
</t>
  </si>
  <si>
    <r>
      <rPr>
        <b/>
        <sz val="12"/>
        <color theme="1"/>
        <rFont val="Calibri"/>
        <family val="2"/>
        <scheme val="minor"/>
      </rPr>
      <t>User-defined</t>
    </r>
    <r>
      <rPr>
        <sz val="12"/>
        <color theme="1"/>
        <rFont val="Calibri"/>
        <family val="2"/>
        <scheme val="minor"/>
      </rPr>
      <t xml:space="preserve"> number of features considered at each split; typical default settings: classification (sqrt(p)) or regression (p/3); where p is the number of variables (i.e., VF)
Setting too high will probably create similar trees each time by creating similar branch splits due to selecting the same initial features (VF) that readily characterize the data (isolates).
Reducing the number of features will probably correlate with longer computational time need to run the full analysis.
</t>
    </r>
    <r>
      <rPr>
        <i/>
        <sz val="12"/>
        <color theme="1"/>
        <rFont val="Calibri"/>
        <family val="2"/>
        <scheme val="minor"/>
      </rPr>
      <t>Might be a good idea to consider the size of the data and the number of trees when setting this parameter</t>
    </r>
    <r>
      <rPr>
        <sz val="12"/>
        <color theme="1"/>
        <rFont val="Calibri"/>
        <family val="2"/>
        <scheme val="minor"/>
      </rPr>
      <t xml:space="preserve">
</t>
    </r>
  </si>
  <si>
    <r>
      <t xml:space="preserve">2. Importance of predictors matrix
</t>
    </r>
    <r>
      <rPr>
        <sz val="12"/>
        <color theme="1"/>
        <rFont val="Calibri"/>
        <family val="2"/>
        <scheme val="minor"/>
      </rPr>
      <t xml:space="preserve">Matrix includes the mean decrease in accuracy and Gini index.
</t>
    </r>
  </si>
  <si>
    <t xml:space="preserve">Particularly interested in the mean decrease in Gini index, which aims to describe the overall explanatory value of the variables (i.e., VF).
Mean decrease in Gini index describes how much the model accuracy decreases by dropping the variable; the larger the decrease, the more significant the variable is; i.e., the virulence factor is more influential in distinguishing/sorting the isolates.
</t>
  </si>
  <si>
    <t>E.g., Running this in R typically requires memory in the GiB space; an RDS object of an example random forest output for only 10 trees on the curated data is over 400MB</t>
  </si>
  <si>
    <t>Hierarchical clustering</t>
  </si>
  <si>
    <r>
      <t xml:space="preserve">R
</t>
    </r>
    <r>
      <rPr>
        <i/>
        <sz val="14"/>
        <color theme="1"/>
        <rFont val="Calibri"/>
        <family val="2"/>
        <scheme val="minor"/>
      </rPr>
      <t>Packages needed:  fpc or stats</t>
    </r>
  </si>
  <si>
    <t>Cluster the isolate proximity matrix by drawing k number of clusters using Wards method.
Take non-parametric bootstraps to validate cluster stability.
Identify serovars by cluster.</t>
  </si>
  <si>
    <r>
      <rPr>
        <i/>
        <sz val="12"/>
        <color theme="1"/>
        <rFont val="Calibri"/>
        <family val="2"/>
        <scheme val="minor"/>
      </rPr>
      <t>Example usage of clusterboot in R:</t>
    </r>
    <r>
      <rPr>
        <sz val="12"/>
        <color theme="1"/>
        <rFont val="Calibri"/>
        <family val="2"/>
        <scheme val="minor"/>
      </rPr>
      <t xml:space="preserve">
clusterboot([proximity_distance_matrix], clustermethod = disthclustCBI, method = "ward.D2", B = 1e4, k = 2)
[proximity_distance_matrix] is the transformed proximity matrix from the previous result into a "dissimilarity distance matrix" (e.g., as.dist(1-proximity matrix)
</t>
    </r>
    <r>
      <rPr>
        <b/>
        <sz val="12"/>
        <color theme="1"/>
        <rFont val="Calibri"/>
        <family val="2"/>
        <scheme val="minor"/>
      </rPr>
      <t xml:space="preserve">clustermethod = disthclustCBI, method = "ward.D2"
</t>
    </r>
    <r>
      <rPr>
        <sz val="12"/>
        <color theme="1"/>
        <rFont val="Calibri"/>
        <family val="2"/>
        <scheme val="minor"/>
      </rPr>
      <t xml:space="preserve">Options for an interface function to define the clustering method which is set for agglomerative hierarchical clustering using Ward's method
</t>
    </r>
    <r>
      <rPr>
        <b/>
        <i/>
        <sz val="12"/>
        <color rgb="FF002060"/>
        <rFont val="Calibri"/>
        <family val="2"/>
        <scheme val="minor"/>
      </rPr>
      <t xml:space="preserve">B and k are user-defined parameters
</t>
    </r>
  </si>
  <si>
    <t>B indicates the number of resampling runs or bootstrap samples which was set to 10,000
k indicates the number of clusters which is set to atleast 2</t>
  </si>
  <si>
    <r>
      <rPr>
        <b/>
        <sz val="12"/>
        <color theme="1"/>
        <rFont val="Calibri"/>
        <family val="2"/>
        <scheme val="minor"/>
      </rPr>
      <t>User-defined</t>
    </r>
    <r>
      <rPr>
        <sz val="12"/>
        <color theme="1"/>
        <rFont val="Calibri"/>
        <family val="2"/>
        <scheme val="minor"/>
      </rPr>
      <t xml:space="preserve"> options with B set sufficiently large and k subsequently trialed at an increasing number of clusters (k=2,3,4,5,…) until the stability is lost.
Bootstrap samples intention: take a subset of the data, repeat the clustering, are the same groupings as the original observed?</t>
    </r>
  </si>
  <si>
    <t>Cluster results for k=2, 3, 4 are provided in Cluster results tab
Cluster stability was lost at k=5</t>
  </si>
  <si>
    <t>clusterboot {fpc} conducts cluster-wise stability assessments of clusterings performed on resampled data (i.e., bootstap samples), but hard to parallelize so can be slow
hclust {stats} with cutree is a means of trying to rewrite the same process, but allow for running in parallel to improve computational speed</t>
  </si>
  <si>
    <r>
      <rPr>
        <i/>
        <sz val="12"/>
        <color theme="1"/>
        <rFont val="Calibri"/>
        <family val="2"/>
        <scheme val="minor"/>
      </rPr>
      <t xml:space="preserve">Example usage of hclust with cutree in R:
</t>
    </r>
    <r>
      <rPr>
        <sz val="12"/>
        <color theme="1"/>
        <rFont val="Calibri"/>
        <family val="2"/>
        <scheme val="minor"/>
      </rPr>
      <t xml:space="preserve">
my_data = hclust([proximity_distance_matrix</t>
    </r>
    <r>
      <rPr>
        <i/>
        <sz val="12"/>
        <color theme="1"/>
        <rFont val="Calibri"/>
        <family val="2"/>
        <scheme val="minor"/>
      </rPr>
      <t>_subset</t>
    </r>
    <r>
      <rPr>
        <sz val="12"/>
        <color theme="1"/>
        <rFont val="Calibri"/>
        <family val="2"/>
        <scheme val="minor"/>
      </rPr>
      <t>], method="ward.D2")
cutree(my_data, k=2)
[proximity_distance_matrix_</t>
    </r>
    <r>
      <rPr>
        <i/>
        <sz val="12"/>
        <color theme="1"/>
        <rFont val="Calibri"/>
        <family val="2"/>
        <scheme val="minor"/>
      </rPr>
      <t>subset</t>
    </r>
    <r>
      <rPr>
        <sz val="12"/>
        <color theme="1"/>
        <rFont val="Calibri"/>
        <family val="2"/>
        <scheme val="minor"/>
      </rPr>
      <t xml:space="preserve">] is a random sample of the transformed proximity matrix from the previous result into a "dissimilarity distance matrix" (e.g., as.dist(1-proximity matrix)
</t>
    </r>
    <r>
      <rPr>
        <b/>
        <sz val="12"/>
        <color theme="1"/>
        <rFont val="Calibri"/>
        <family val="2"/>
        <scheme val="minor"/>
      </rPr>
      <t xml:space="preserve">method = "ward.D2"
</t>
    </r>
    <r>
      <rPr>
        <sz val="12"/>
        <color theme="1"/>
        <rFont val="Calibri"/>
        <family val="2"/>
        <scheme val="minor"/>
      </rPr>
      <t xml:space="preserve">Also set to clustering by Ward's method
</t>
    </r>
    <r>
      <rPr>
        <b/>
        <i/>
        <sz val="12"/>
        <color rgb="FF002060"/>
        <rFont val="Calibri"/>
        <family val="2"/>
        <scheme val="minor"/>
      </rPr>
      <t xml:space="preserve">Similarly, k is a user-defined parameter
</t>
    </r>
    <r>
      <rPr>
        <sz val="12"/>
        <color theme="1"/>
        <rFont val="Calibri"/>
        <family val="2"/>
        <scheme val="minor"/>
      </rPr>
      <t xml:space="preserve">
</t>
    </r>
  </si>
  <si>
    <t>k still indicates the number of clusters which is set to atleast 2
To simulate bootstrap sampling, this code would need to be run for thousands of iterations</t>
  </si>
  <si>
    <t>This can be run in parallel for sufficient iterations to conclude with similar results as the robust clusterboot function option</t>
  </si>
  <si>
    <t>Due to the size of the data, hclust with cutree was implemented for the analysis.</t>
  </si>
  <si>
    <t xml:space="preserve">Jaccard similarity was used to assess stability of the resulting clusters
</t>
  </si>
  <si>
    <r>
      <rPr>
        <b/>
        <sz val="12"/>
        <color theme="1"/>
        <rFont val="Calibri"/>
        <family val="2"/>
        <scheme val="minor"/>
      </rPr>
      <t>User-defined threshold</t>
    </r>
    <r>
      <rPr>
        <sz val="12"/>
        <color theme="1"/>
        <rFont val="Calibri"/>
        <family val="2"/>
        <scheme val="minor"/>
      </rPr>
      <t xml:space="preserve"> is 0.75
If at least 7500 of 10,000 bootstraps have same cluster designation, then good stability observed in clustering.
General recommendation is to not drop below 0.75 to ensure valid, stable clusters. Between 0.6 and 0.75, patterns may be observed, but what data belongs to these clusters can be highly doubtful. Highly stable is typically in the range of over 0.85
</t>
    </r>
  </si>
  <si>
    <t>Methods were intended to be agnostic to serovar; hence serovar identification by grouping is investigated after clustering is complete and stability appropriately assessed.</t>
  </si>
  <si>
    <t>Supervised random forest</t>
  </si>
  <si>
    <r>
      <rPr>
        <b/>
        <sz val="14"/>
        <color theme="1"/>
        <rFont val="Calibri"/>
        <family val="2"/>
        <scheme val="minor"/>
      </rPr>
      <t>R</t>
    </r>
    <r>
      <rPr>
        <sz val="14"/>
        <color theme="1"/>
        <rFont val="Calibri"/>
        <family val="2"/>
        <scheme val="minor"/>
      </rPr>
      <t xml:space="preserve">
Packages needed:  randomForest</t>
    </r>
  </si>
  <si>
    <t>Assign a cluster to the subset of isolates that were too rare to include in original algorithm</t>
  </si>
  <si>
    <r>
      <t xml:space="preserve">Example usage of randomForest in R:
</t>
    </r>
    <r>
      <rPr>
        <sz val="12"/>
        <color theme="1"/>
        <rFont val="Calibri"/>
        <family val="2"/>
        <scheme val="minor"/>
      </rPr>
      <t>predict([my_random_forest], [rare_isolate_count_matrix])
[my_random_forest] is the preious random forest result
[rare_isolate_count_matrix] is the isolate x virulence factor count matrix for only the isolates that were separated out due to rare serovar</t>
    </r>
  </si>
  <si>
    <t>Random Forest prediction can be used to assign sparse serovars to a cluster
Training data: previous unsupervised result
Test data: isolate subset that was removed during data curation phase</t>
  </si>
  <si>
    <t>Dictate the cluster assignment based on how VF directed the final clustering in previous step</t>
  </si>
  <si>
    <t>Final serovar breakdown by cluster included in Poultry Risk Assessments (Dose Response Model Appendix A)</t>
  </si>
  <si>
    <t>Serotype</t>
  </si>
  <si>
    <t>2 Clusters</t>
  </si>
  <si>
    <t>3 Clusters</t>
  </si>
  <si>
    <t>4 Clusters</t>
  </si>
  <si>
    <t>Muenchen</t>
  </si>
  <si>
    <r>
      <rPr>
        <b/>
        <u/>
        <sz val="11"/>
        <color theme="1"/>
        <rFont val="Calibri"/>
        <family val="2"/>
        <scheme val="minor"/>
      </rPr>
      <t>General Overview:</t>
    </r>
    <r>
      <rPr>
        <sz val="11"/>
        <color theme="1"/>
        <rFont val="Calibri"/>
        <family val="2"/>
        <scheme val="minor"/>
      </rPr>
      <t xml:space="preserve">
Clustering of the original 42 serovars representing the isolates in the unsupervised random forest algorithm. </t>
    </r>
    <r>
      <rPr>
        <i/>
        <sz val="11"/>
        <color theme="4"/>
        <rFont val="Calibri"/>
        <family val="2"/>
        <scheme val="minor"/>
      </rPr>
      <t>Cluster assignment based on the majority (i.e., if RF predicted 80% of isolates for serovar X in Cluster 1 and the other 20% in Cluster 2, then serovar X is assigned to Cluster 1).</t>
    </r>
    <r>
      <rPr>
        <sz val="11"/>
        <color theme="1"/>
        <rFont val="Calibri"/>
        <family val="2"/>
        <scheme val="minor"/>
      </rPr>
      <t xml:space="preserve">
Cluster 1 is deemed the high virulence cluster and contains 12 serovars
Clusters 2-4 are considered the lower virulent clusters containing the other 30 serovars
</t>
    </r>
    <r>
      <rPr>
        <u/>
        <sz val="11"/>
        <color theme="1"/>
        <rFont val="Calibri"/>
        <family val="2"/>
        <scheme val="minor"/>
      </rPr>
      <t>Increasing the number of clusters (k):</t>
    </r>
    <r>
      <rPr>
        <sz val="11"/>
        <color theme="1"/>
        <rFont val="Calibri"/>
        <family val="2"/>
        <scheme val="minor"/>
      </rPr>
      <t xml:space="preserve">
When k=3, a new Cluster 3 is formed containing only Kentucky
When k=4, Cluster 3 is containing only Kentucky is maintained and a new Cluster 4 of only Infantis is formed
</t>
    </r>
  </si>
  <si>
    <t>I 4,[5],12:i:-</t>
  </si>
  <si>
    <t>Typhimurium</t>
  </si>
  <si>
    <t>Newport</t>
  </si>
  <si>
    <t>Berta</t>
  </si>
  <si>
    <t>Enteritidis</t>
  </si>
  <si>
    <t>Litchfield</t>
  </si>
  <si>
    <t>Saintpaul</t>
  </si>
  <si>
    <t>Dublin</t>
  </si>
  <si>
    <t>I 4,[5],12:b:-</t>
  </si>
  <si>
    <t>Blockley</t>
  </si>
  <si>
    <t>Hadar</t>
  </si>
  <si>
    <t>Kentucky</t>
  </si>
  <si>
    <t>Infantis</t>
  </si>
  <si>
    <t>Schwarzengrund</t>
  </si>
  <si>
    <t>Montevideo</t>
  </si>
  <si>
    <t>Reading</t>
  </si>
  <si>
    <t>Heidelberg</t>
  </si>
  <si>
    <t>Anatum</t>
  </si>
  <si>
    <t>Javiana</t>
  </si>
  <si>
    <t>Cerro</t>
  </si>
  <si>
    <t>Thompson</t>
  </si>
  <si>
    <t>Braenderup</t>
  </si>
  <si>
    <t>Agona</t>
  </si>
  <si>
    <t>Senftenberg</t>
  </si>
  <si>
    <t>Uganda</t>
  </si>
  <si>
    <t>Mbandaka</t>
  </si>
  <si>
    <t>Mississippi</t>
  </si>
  <si>
    <t>Muenster</t>
  </si>
  <si>
    <t>Johannesburg</t>
  </si>
  <si>
    <t>Meleagridis</t>
  </si>
  <si>
    <t>Oranienburg</t>
  </si>
  <si>
    <t>Bareilly</t>
  </si>
  <si>
    <t>Give</t>
  </si>
  <si>
    <t>Lubbock</t>
  </si>
  <si>
    <t>Brandenburg</t>
  </si>
  <si>
    <t>Albany</t>
  </si>
  <si>
    <t>Norwich</t>
  </si>
  <si>
    <t>Alachua</t>
  </si>
  <si>
    <t>Panama</t>
  </si>
  <si>
    <t>Kiambu</t>
  </si>
  <si>
    <t>Poona</t>
  </si>
  <si>
    <t>Salmonella in poultry</t>
  </si>
  <si>
    <t>Assign isolates from FSIS Salmonella sampling programs to a cluster</t>
  </si>
  <si>
    <t>For each Salmonella-positive poultry sample from the following FSIS programs , assign to a cluster</t>
  </si>
  <si>
    <t xml:space="preserve">1. If isolate used in RF methods, assign sample to cluster previously defined (either from unsupervised or supervised RF)
</t>
  </si>
  <si>
    <t>An assembly was already linked to this sample and cluster was previously designated</t>
  </si>
  <si>
    <t>13,537 samples from the FSIS poultry programs (2016-2021) were initially considered</t>
  </si>
  <si>
    <t>Knowledge of FSIS sampling data</t>
  </si>
  <si>
    <t>Tool to mine and process the Salmonella sampling and outbreak data to estimate associated relative risk for each cluster</t>
  </si>
  <si>
    <t>Chicken: carcasses (HC_CH_CARC01, LO_CH_CARC01); parts (HC_CPT_LBW01, LO_CPT_LBW01); comminuted (HC_CH_COM01, LO_CH_COM01)</t>
  </si>
  <si>
    <t xml:space="preserve">2. If isolate not used in RF methods, cluster assigned based on supervised RF for serovar using best cluster or by proportion
</t>
  </si>
  <si>
    <t>This sample was likely not included in RF procedures due to not being available on NCBI or no assembly. Using the serovar, identify the best cluster (majority of isolates for that serovar) or cluster proportion (split between multiple clusters)</t>
  </si>
  <si>
    <t xml:space="preserve">Cluster assignment via RF methods (n=9,578)
</t>
  </si>
  <si>
    <t>Turkey: carcasses (HC_TU_CARC01, LO_TU_CARC01); comminuted (HC_TU_COM01, LO_TU_COM01)</t>
  </si>
  <si>
    <t xml:space="preserve">3. If isolate's serovar was not included in any RF methods, assign to low risk cluster
</t>
  </si>
  <si>
    <t>Assumes the rare serotype does not have high infectivity or pose a high risk of exposure</t>
  </si>
  <si>
    <t>Cluster assignment via serotype (n=3,528)</t>
  </si>
  <si>
    <t>Determine appropriate weights</t>
  </si>
  <si>
    <t>Weights based on annual production volume</t>
  </si>
  <si>
    <t>Annual production volumes by establishment and product used as weights</t>
  </si>
  <si>
    <t xml:space="preserve">FSIS samples large establishments more frequently than smaller establishments; hence, production volume weights are incorporated to appropriately estimate Salmonella prevalence.
</t>
  </si>
  <si>
    <t>Weights are between 0 and 1, where large establishments are weighted higher than smaller establishments</t>
  </si>
  <si>
    <t>Turn weights on/off to conduct sensitivity analysis on risk multiplier</t>
  </si>
  <si>
    <t>Weights based on total consumption/product availability and commodity</t>
  </si>
  <si>
    <t>11% chicken carcasses; 6% comminuted chicken; 83% chicken parts</t>
  </si>
  <si>
    <t>Estimated consumption/product availability rates for chicken and turkey products should be checked/updated</t>
  </si>
  <si>
    <t>These weights, in particular, are used to aid in the aggregation into an overall Salmonella in poultry estimation for each cluster</t>
  </si>
  <si>
    <t>Future iterations can more thoroughly consider chicken and turkey separately; although, definitively turkey-associated Salmonella outbreaks are more rare/infrequent compared to chicken</t>
  </si>
  <si>
    <t>75% turkey carcasses; 25% comminuted turkey</t>
  </si>
  <si>
    <t>5/1 chicken to turkey</t>
  </si>
  <si>
    <t>Time-series weighting</t>
  </si>
  <si>
    <t>Decay parameter 5/7 per year prior to 2017; Weight set to 1 for 2017-2021</t>
  </si>
  <si>
    <t>Recency weights (adapted from Batz et al. 2021) are used to provide more power to recent samples as opposed to more historical</t>
  </si>
  <si>
    <t>Most samples assigned recency weight of 1 (as the dataset includes only 2016-2021 samples)</t>
  </si>
  <si>
    <t>Future iterations can also examine different time scales and decay parameters
Batz, 2021: https://doi.org/10.3201/eid2701.203832</t>
  </si>
  <si>
    <t>Estimate the proportion of Salmonella in each cluster</t>
  </si>
  <si>
    <t>Using the defined weights, aggregate and calculate the proportions for each cluster</t>
  </si>
  <si>
    <t>Non-parametric bootstrapping approach is used to estimate the proportion calculations</t>
  </si>
  <si>
    <t>A bootstrapping approach allows the incorporation of uncertainty into the proportion calculations</t>
  </si>
  <si>
    <t>For k=2, the proportion of Salmonella in poultry is estimated [95% confidence intervals] as 
Cluster 1: 0.33 [0.31, 0.35]
Cluster 2: 0.66 [0.64, 0.68]</t>
  </si>
  <si>
    <t>Clinical cases attributed to poultry</t>
  </si>
  <si>
    <t>Filter NORS outbreak data by food source</t>
  </si>
  <si>
    <t>Compile all available outbreak data from NORS</t>
  </si>
  <si>
    <t>There were 1,616 outbreaks recorded in NORS from 2/4/2009 to 4/9/2021 (local report dates)</t>
  </si>
  <si>
    <t xml:space="preserve">Focus is on the population that fell ill from salmonellosis due to consumption of poultry
</t>
  </si>
  <si>
    <t>1569 outbreaks were attributed to a single serotype</t>
  </si>
  <si>
    <t>Knowledge of CDC outbreak data</t>
  </si>
  <si>
    <t>Filter by food source/origin to identify poultry-associated outbreaks</t>
  </si>
  <si>
    <t>Only 792 of these have an identified food source</t>
  </si>
  <si>
    <t>47 outbreaks were attributed to multiple serotypes</t>
  </si>
  <si>
    <t>Classify poultry-associated outbreaks and unique outbreak-serotype combinations</t>
  </si>
  <si>
    <t>Identify possible chicken- or turkey-associated outbreak</t>
  </si>
  <si>
    <t>Using "CAFC", "FoodName", "CommoditizedFoorOrIngredient", and "IngredientName", assign as definitive, probable or possible chicken- or turkey-associated outbreak</t>
  </si>
  <si>
    <t>It is not always possible to ascertain exact food source or whether cross-contamination occurred; hence, focus is on definitive poultry outbreaks</t>
  </si>
  <si>
    <t xml:space="preserve">192 definite poultry outbreaks (147 chicken; 44 turkey; 1 chicken and/or turkey)
24 probable poultry outbreaks (all chicken)
Possible outbreaks not included
</t>
  </si>
  <si>
    <t>CAFC is the current analytical food categories defined by the IFSAC Food Categorization schema:
https://doi.org/10.1089/fpd.2017.2324</t>
  </si>
  <si>
    <t>Data processing and text mining</t>
  </si>
  <si>
    <t>Identify serotypes for each poultry-associated outbreak and assign cluster</t>
  </si>
  <si>
    <t xml:space="preserve">Outbreaks may have multiple serotypes </t>
  </si>
  <si>
    <t>Therefore, classify unique "sub-outbreaks" for each poultry-associated outbreak-serotype combination; This yielded 216 total unique outbreaks identified</t>
  </si>
  <si>
    <t>194 outbreak-serotype combinations were included;
Unsupervised RF (n=51)
Supervised RF (n=9)
Cluster assigned by serotype (n=134)</t>
  </si>
  <si>
    <t>Weights based on the number of outbreaks or number of cases per outbreak</t>
  </si>
  <si>
    <t xml:space="preserve">Possible approaches:
1. Assign equal weight of 1 to each unique outbreak-serotype combination
2. Assign weight based on the estimated number of primary cases for each unique outbreak-serotype combination
3. Assign weights using a mixed-effects model (IFSAC methodology)
</t>
  </si>
  <si>
    <t>Outbreaks are dynamic and multiple approaches for weighting the severity to human health should be evaluated</t>
  </si>
  <si>
    <t>76 sub-outbreaks are considered recent</t>
  </si>
  <si>
    <t xml:space="preserve">Recency weights (adapted from Batz et al. 2021) are used to provide more power to recent samples as opposed to more historical
</t>
  </si>
  <si>
    <t>Weights decay sharply prior to 2017</t>
  </si>
  <si>
    <t>Future iterations can also examine different time scales and decay parameters</t>
  </si>
  <si>
    <t>Adjust for underreported or underdiagnosed cases by severity of illness reported</t>
  </si>
  <si>
    <t xml:space="preserve">Scallan et al. 2011 described methods for incorporating underdiagnosing using severity of illness
</t>
  </si>
  <si>
    <t>Estimate the proportion of Salmonella outbreaks in each cluster</t>
  </si>
  <si>
    <t>Using the defined weights, calculate the proportions for each cluster</t>
  </si>
  <si>
    <t>For k=2, the proportion of poultry-attributed Salmonella outbreaks is estimated [95% confidence intervals] as 
Cluster 1: 0.71 [0.58, 0.83]
Cluster 2: 0.25 [0.14, 0.38]</t>
  </si>
  <si>
    <t>Compare/Validate outbreak cluster proportions using FoodNet data</t>
  </si>
  <si>
    <t>Assign sporadic, domestic cases to clusters and apply recency weighting as previously implemented</t>
  </si>
  <si>
    <t>FoodNet cases are not assigned to food source</t>
  </si>
  <si>
    <t>A preliminary comparison between NORS and FoodNet can be assessed on the alignment of cluster proportion</t>
  </si>
  <si>
    <t>Only k=3 was compared</t>
  </si>
  <si>
    <t>Future iterations require more robust analysis/validation in comparing FoodNet to NORS</t>
  </si>
  <si>
    <t>Risk multiplier estimation</t>
  </si>
  <si>
    <t>Calculate the risk multipliers</t>
  </si>
  <si>
    <t>Outbreak proportion / Poultry proportion</t>
  </si>
  <si>
    <t>This will estimate the associated risk for each cluster in terms of poultry</t>
  </si>
  <si>
    <t>Refer to Risk results tab</t>
  </si>
  <si>
    <t>Conduct sensitivity analysis</t>
  </si>
  <si>
    <t>Calculate risk multipliers using different weights</t>
  </si>
  <si>
    <t>Risk mulitplier results for k=2, 3, and 4 clusters</t>
  </si>
  <si>
    <t>Estimations are provided with 95% confidence interval from bootstrapping methods</t>
  </si>
  <si>
    <t>Cluster 1 is deemed the "high risk" or "high virulent" cluster</t>
  </si>
  <si>
    <t>As the number of clusters increases (k&gt;2), individual clusters of Kentucky and Infantis start to form (refer to Cluster results and Risk assessment for further breakdowns)</t>
  </si>
  <si>
    <t>Cluster 1</t>
  </si>
  <si>
    <t>Cluster 2</t>
  </si>
  <si>
    <t>Not Assigned</t>
  </si>
  <si>
    <t xml:space="preserve">Proportion in Poultry </t>
  </si>
  <si>
    <t>0.33 [0.31, 0.35]</t>
  </si>
  <si>
    <t>0.66 [0.64; 0.68]</t>
  </si>
  <si>
    <t>0.010 [0.006; 0.017]</t>
  </si>
  <si>
    <t>Proportion in outbreaks</t>
  </si>
  <si>
    <t>0.71 [0.58; 0.83]</t>
  </si>
  <si>
    <t>0.25 [0.14; 0.38]</t>
  </si>
  <si>
    <t>0.039 [0.012; 0.081]</t>
  </si>
  <si>
    <t>Multiplier</t>
  </si>
  <si>
    <t>2.1 [1.7; 2.5]</t>
  </si>
  <si>
    <t>0.38 [0.21; 0.58]</t>
  </si>
  <si>
    <t>3.9 [1.1; 9.1]</t>
  </si>
  <si>
    <t>Cluster 3
(Kentucky)</t>
  </si>
  <si>
    <t>0.42 [0.40; 0.44]</t>
  </si>
  <si>
    <t>0.24 [0.23; 0.25]</t>
  </si>
  <si>
    <t>0.71 [0.58; 0.82]</t>
  </si>
  <si>
    <t>0.002 [0.000; 0.021]</t>
  </si>
  <si>
    <t>0.038 [0.012; 0.080]</t>
  </si>
  <si>
    <t>0.60 [0.34; 0.90]</t>
  </si>
  <si>
    <t>0.01 [0.000; 0.088]</t>
  </si>
  <si>
    <t>3.9 [1.1; 9.2]</t>
  </si>
  <si>
    <r>
      <t>Cluster 3
(</t>
    </r>
    <r>
      <rPr>
        <b/>
        <i/>
        <sz val="12"/>
        <color theme="1"/>
        <rFont val="Calibri"/>
        <family val="2"/>
        <scheme val="minor"/>
      </rPr>
      <t>Infantis</t>
    </r>
    <r>
      <rPr>
        <b/>
        <sz val="12"/>
        <color theme="1"/>
        <rFont val="Calibri"/>
        <family val="2"/>
        <scheme val="minor"/>
      </rPr>
      <t>)</t>
    </r>
  </si>
  <si>
    <r>
      <t>Cluster 4
(</t>
    </r>
    <r>
      <rPr>
        <b/>
        <i/>
        <sz val="12"/>
        <color theme="1"/>
        <rFont val="Calibri"/>
        <family val="2"/>
        <scheme val="minor"/>
      </rPr>
      <t>Kentucky</t>
    </r>
    <r>
      <rPr>
        <b/>
        <sz val="12"/>
        <color theme="1"/>
        <rFont val="Calibri"/>
        <family val="2"/>
        <scheme val="minor"/>
      </rPr>
      <t>)</t>
    </r>
  </si>
  <si>
    <t>0.81 [0.44; 1.30]</t>
  </si>
  <si>
    <t>0.31 [0.0095; 0.89]</t>
  </si>
  <si>
    <t>0.01 [0.000; 0.094]</t>
  </si>
  <si>
    <t>Sensitivity Analysis: adjust weights to estimate the risk mulitpliers for k=2 clusters</t>
  </si>
  <si>
    <t xml:space="preserve">Cluster 2 </t>
  </si>
  <si>
    <t>Baseline*</t>
  </si>
  <si>
    <t>* Baseline: IFSAC transformation, recency weighting (5 years), use chicken data, use turkey data, use FSIS weights for different products, use outbreaks definitively attributed to chicken (resp. turkey), use proportion of cluster. Results from unattributed isolates not presented. Bootstrap used 1001 iterations.</t>
  </si>
  <si>
    <t>Outbreak counts transformation</t>
  </si>
  <si>
    <t>2.0 [1.6; 2.4]</t>
  </si>
  <si>
    <t>0.39 [0.24; 0.55]</t>
  </si>
  <si>
    <t>Estimated Primary cases transformation</t>
  </si>
  <si>
    <t>2.0 [1.3; 2.5]</t>
  </si>
  <si>
    <t>0.51 [0.22; 0.84]</t>
  </si>
  <si>
    <t>No recency weighting</t>
  </si>
  <si>
    <t>1.8 [1.4; 2.1]</t>
  </si>
  <si>
    <t>0.53 [0.36; 0.70]</t>
  </si>
  <si>
    <t>Recency weight starting to decrease after 1 year</t>
  </si>
  <si>
    <t>2.4 [1.8; 2.9]</t>
  </si>
  <si>
    <t>0.32 [0.14; 0.58]</t>
  </si>
  <si>
    <t>Turkey only</t>
  </si>
  <si>
    <t>1.7 [0.77; 3.0]</t>
  </si>
  <si>
    <t>0.65 [0.22; 1.10]</t>
  </si>
  <si>
    <t>Chicken only</t>
  </si>
  <si>
    <t>2.2 [1.8; 2.6]</t>
  </si>
  <si>
    <t>0.32 [0.16; 0.52]</t>
  </si>
  <si>
    <t>Do not weight different products</t>
  </si>
  <si>
    <t>2.4 [1.9; 2.9]</t>
  </si>
  <si>
    <t>0.36 [0.21; 0.56]</t>
  </si>
  <si>
    <t>Outbreaks Definitively or Probably attributed to poultry</t>
  </si>
  <si>
    <t>2.1 [1.8; 2.4]</t>
  </si>
  <si>
    <t>Use best Cluster</t>
  </si>
  <si>
    <t>0.38 [0.21; 0.59]</t>
  </si>
  <si>
    <t>Terms</t>
  </si>
  <si>
    <t>Abbreviations</t>
  </si>
  <si>
    <t>General information</t>
  </si>
  <si>
    <t>Other materials and references</t>
  </si>
  <si>
    <t xml:space="preserve">Assembly </t>
  </si>
  <si>
    <t xml:space="preserve">The "assembled" full sequence out of the short reads that current methods produce by breaking up DNA to read it.
 </t>
  </si>
  <si>
    <t>Data size examples</t>
  </si>
  <si>
    <t>Units of information - Wikipedia</t>
  </si>
  <si>
    <t>BLAST</t>
  </si>
  <si>
    <t xml:space="preserve">basic local alignment search tool
BLAST finds regions of local similarity between nucleic acid or protein sequences. The program compares nucleotide or protein sequences to sequence databases and calculates the statistical significance of matches. https://blast.ncbi.nlm.nih.gov/Blast.cgi
</t>
  </si>
  <si>
    <t>cgMLST</t>
  </si>
  <si>
    <t xml:space="preserve">core genome multi-locus sequence typing
cgMLST is a set of ORFS that are conserved (almost always present) in a population. The cgMLST is determined for each population. ORFS that are not almost always present are referred to accessory genes, and core genes plus accessory genes are referred to as the pan genome.
</t>
  </si>
  <si>
    <t> </t>
  </si>
  <si>
    <t>Codon</t>
  </si>
  <si>
    <t xml:space="preserve">3 nucleotides that encode either an amino acid or a stop.
</t>
  </si>
  <si>
    <t>Contig</t>
  </si>
  <si>
    <t xml:space="preserve">Series of overlapping segments that give a contiguous representation of a DNA sequence.
</t>
  </si>
  <si>
    <t>Genome annotation</t>
  </si>
  <si>
    <t xml:space="preserve">Process of identifying genetic features including open reading frames on a contig.
</t>
  </si>
  <si>
    <t>N50</t>
  </si>
  <si>
    <t xml:space="preserve">Statistic that defines the assembly quality in terms of contiguity; given a set of contigs, the N50 is defined as the sequence length of the shortest contig at 50% of the total genome length (think of it as similar to a weighted median statistic).
</t>
  </si>
  <si>
    <t>Open Reading Frames</t>
  </si>
  <si>
    <t>ORF</t>
  </si>
  <si>
    <t xml:space="preserve">Long string of codons that don't contain a stop (i.e., the part between stop codons). These may comprise genes, but may also not necessarily be expressed (transcribed into RNA and translated into a protein).
</t>
  </si>
  <si>
    <t>Proteome</t>
  </si>
  <si>
    <t xml:space="preserve">The entire set of proteins that is, or can be, expressed by a genome, cell, tissue, or organism at a certain time. In this context, the proteome is the amino acid sequence of all proteins expressed by a specific genome.
</t>
  </si>
  <si>
    <t>Putative Virulence Factor</t>
  </si>
  <si>
    <t xml:space="preserve">A virulence marker that is new and will need to be examined further.
</t>
  </si>
  <si>
    <t>Reference proteome</t>
  </si>
  <si>
    <t xml:space="preserve">See proteome. In particular, a reference proteome is associated with a reference genome (e.g. Salmonella LT2).
</t>
  </si>
  <si>
    <t>Serotype or Serovar</t>
  </si>
  <si>
    <r>
      <t xml:space="preserve">The term serovar is used to distinguish groups within a </t>
    </r>
    <r>
      <rPr>
        <i/>
        <sz val="11"/>
        <color theme="1"/>
        <rFont val="Calibri"/>
        <family val="2"/>
        <scheme val="minor"/>
      </rPr>
      <t>Salmonella</t>
    </r>
    <r>
      <rPr>
        <sz val="11"/>
        <color theme="1"/>
        <rFont val="Calibri"/>
        <family val="2"/>
        <scheme val="minor"/>
      </rPr>
      <t xml:space="preserve"> species that share distinctive surface structures, namely the O surface antigen and the H antigen that is part of the flagella (7). Consequently, serovars represent phenotypical differences between individual bacteria belonging to a </t>
    </r>
    <r>
      <rPr>
        <i/>
        <sz val="11"/>
        <color theme="1"/>
        <rFont val="Calibri"/>
        <family val="2"/>
        <scheme val="minor"/>
      </rPr>
      <t>Salmonella</t>
    </r>
    <r>
      <rPr>
        <sz val="11"/>
        <color theme="1"/>
        <rFont val="Calibri"/>
        <family val="2"/>
        <scheme val="minor"/>
      </rPr>
      <t xml:space="preserve"> species, and do not necessarily represent evolutionary differences as elucidated in the </t>
    </r>
    <r>
      <rPr>
        <i/>
        <sz val="11"/>
        <color theme="1"/>
        <rFont val="Calibri"/>
        <family val="2"/>
        <scheme val="minor"/>
      </rPr>
      <t>Salmonella</t>
    </r>
    <r>
      <rPr>
        <sz val="11"/>
        <color theme="1"/>
        <rFont val="Calibri"/>
        <family val="2"/>
        <scheme val="minor"/>
      </rPr>
      <t xml:space="preserve"> genome. Note the term serovar and serotype are used interchangeably here.
</t>
    </r>
  </si>
  <si>
    <t>Skesa</t>
  </si>
  <si>
    <t xml:space="preserve">strategic k-mer extension for scrupulous assemblies
Importantly, this is the assembly method used by NCBI, see https://pubmed.ncbi.nlm.nih.gov/30286803/ 
SKESA has been used for assembling over 272,000 read sets in the Sequence Read Archive at NCBI and for real-time pathogen detection. Source code for SKESA is freely available at https://github.com/ncbi/SKESA/releases 
</t>
  </si>
  <si>
    <t>Subtype</t>
  </si>
  <si>
    <t xml:space="preserve">Salmonella subtype is a term used to distinguish differences within a serovar (serotype), such as defined using Whole Genome Sequencing (WGS), Pulsed-field gel electrophoresis (PFGE) or Multi-Locus Sequence Typing (MLST). Subtyping provides a more detailed characterization of heterogeneity between Salmonella bacteria than serovar groupings as it is based on genetic differences.
</t>
  </si>
  <si>
    <t xml:space="preserve">In this clustering approach, the term is used to describe loci that affect both infectivity and virulence.
</t>
  </si>
  <si>
    <t>Virulence factor</t>
  </si>
  <si>
    <t>VF</t>
  </si>
  <si>
    <t xml:space="preserve">A characteristic (gene, protein, or mutation) that is reproducibly associated with virulence. VFs have been identified experimentally or with statistical analysis. Note VF may include the deletion of a gene that represses a virulent characteristic.
</t>
  </si>
  <si>
    <t>Virulence gene</t>
  </si>
  <si>
    <t xml:space="preserve">A gene whose presence or activity in an organism's genome is responsible for a virulence factor.
</t>
  </si>
  <si>
    <t>Infantis subpopulations and virulence factors</t>
  </si>
  <si>
    <t>The genes most responsible for the split of Infantis isolates into two clusters when k=4 are located on the pESI megaplasmid</t>
  </si>
  <si>
    <t>Primary steps taken to distinguish subpopulations of Infantis isolates for clusters k=3 and k=4</t>
  </si>
  <si>
    <t>FSIS’ supplemental material describes the approach in Fenske et al (2022), which is based on the methodology described in McMillan, E. A., et al. (2020). "Carriage and Gene Content Variability of the pESI-Like Plasmid Associated with Salmonella Infantis Recently Established in United States Poultry Production.</t>
  </si>
  <si>
    <t>Approach:</t>
  </si>
  <si>
    <t>Conduct a nucleotide BLAST search using Abricate</t>
  </si>
  <si>
    <t>Define positive hits as a percent identify of ≥ 95% and percent coverage of ≥ 95%</t>
  </si>
  <si>
    <t>Assume that an isolate contained the pESI plasmid if the contig assembly was positive for the pESI specific repA gene and contained at least five additional marker genes.</t>
  </si>
  <si>
    <t>13 marker genes considered:</t>
  </si>
  <si>
    <t>Target</t>
  </si>
  <si>
    <t>Function</t>
  </si>
  <si>
    <t>ardA</t>
  </si>
  <si>
    <t>Restriction modification enzyme</t>
  </si>
  <si>
    <t>traI</t>
  </si>
  <si>
    <t>Relaxase (IncI1)</t>
  </si>
  <si>
    <t>sogS</t>
  </si>
  <si>
    <t>Primase (IncI1)</t>
  </si>
  <si>
    <t>trbA</t>
  </si>
  <si>
    <t>Conjugal transfer protein (IncI1)</t>
  </si>
  <si>
    <t>pESI repA</t>
  </si>
  <si>
    <t>Plasmid replication</t>
  </si>
  <si>
    <t>bla_CTX-M-65</t>
  </si>
  <si>
    <t>Extended Spectrum Beta-lactamase</t>
  </si>
  <si>
    <t>IncP</t>
  </si>
  <si>
    <t>Iterons associated with IncP</t>
  </si>
  <si>
    <t>hypothetical backbone protein</t>
  </si>
  <si>
    <t>Hypothetical protein associated with pESI</t>
  </si>
  <si>
    <t>K88</t>
  </si>
  <si>
    <t>Fimbriae</t>
  </si>
  <si>
    <t>Ybt</t>
  </si>
  <si>
    <t>irp2 (Ybt operon); yersiniabactin biosynthesis</t>
  </si>
  <si>
    <t>merA</t>
  </si>
  <si>
    <t>Mecuric reductase (mer operon)</t>
  </si>
  <si>
    <t>ipf</t>
  </si>
  <si>
    <t>Pilus biosynthesis (IncI1)</t>
  </si>
  <si>
    <t>Past description of the methodology, aside from the development of the risk multiplier to estimate dose response models, is also available at Fenske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</si>
</sst>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5" x14ac:knownFonts="1">
    <font>
      <sz val="11"/>
      <color theme="1"/>
      <name val="Calibri"/>
      <family val="2"/>
      <scheme val="minor"/>
    </font>
    <font>
      <u/>
      <sz val="11"/>
      <color theme="1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i/>
      <sz val="12"/>
      <color theme="1"/>
      <name val="Calibri"/>
      <family val="2"/>
      <scheme val="minor"/>
    </font>
    <font>
      <b/>
      <sz val="12"/>
      <color theme="1"/>
      <name val="Calibri"/>
      <family val="2"/>
      <scheme val="minor"/>
    </font>
    <font>
      <b/>
      <sz val="14"/>
      <color theme="1"/>
      <name val="Calibri"/>
      <family val="2"/>
      <scheme val="minor"/>
    </font>
    <font>
      <b/>
      <i/>
      <sz val="12"/>
      <color theme="1"/>
      <name val="Calibri"/>
      <family val="2"/>
      <scheme val="minor"/>
    </font>
    <font>
      <i/>
      <sz val="14"/>
      <color theme="1"/>
      <name val="Calibri"/>
      <family val="2"/>
      <scheme val="minor"/>
    </font>
    <font>
      <b/>
      <u/>
      <sz val="11"/>
      <color theme="1"/>
      <name val="Calibri"/>
      <family val="2"/>
      <scheme val="minor"/>
    </font>
    <font>
      <u/>
      <sz val="11"/>
      <color theme="1"/>
      <name val="Calibri"/>
      <family val="2"/>
      <scheme val="minor"/>
    </font>
    <font>
      <u/>
      <sz val="12"/>
      <color theme="10"/>
      <name val="Calibri"/>
      <family val="2"/>
      <scheme val="minor"/>
    </font>
    <font>
      <i/>
      <sz val="12"/>
      <name val="Calibri"/>
      <family val="2"/>
      <scheme val="minor"/>
    </font>
    <font>
      <b/>
      <u/>
      <sz val="12"/>
      <color theme="1"/>
      <name val="Calibri"/>
      <family val="2"/>
      <scheme val="minor"/>
    </font>
    <font>
      <b/>
      <i/>
      <sz val="11"/>
      <color theme="5" tint="-0.249977111117893"/>
      <name val="Calibri"/>
      <family val="2"/>
      <scheme val="minor"/>
    </font>
    <font>
      <sz val="12"/>
      <name val="Calibri"/>
      <family val="2"/>
      <scheme val="minor"/>
    </font>
    <font>
      <b/>
      <i/>
      <sz val="12"/>
      <color rgb="FF0070C0"/>
      <name val="Calibri"/>
      <family val="2"/>
      <scheme val="minor"/>
    </font>
    <font>
      <sz val="11"/>
      <name val="Calibri"/>
      <family val="2"/>
      <scheme val="minor"/>
    </font>
    <font>
      <b/>
      <sz val="16"/>
      <color theme="1"/>
      <name val="Calibri"/>
      <family val="2"/>
      <scheme val="minor"/>
    </font>
    <font>
      <sz val="16"/>
      <color theme="1"/>
      <name val="Calibri"/>
      <family val="2"/>
      <scheme val="minor"/>
    </font>
    <font>
      <b/>
      <sz val="12"/>
      <name val="Calibri"/>
      <family val="2"/>
      <scheme val="minor"/>
    </font>
    <font>
      <u/>
      <sz val="14"/>
      <color theme="1"/>
      <name val="Calibri"/>
      <family val="2"/>
      <scheme val="minor"/>
    </font>
    <font>
      <b/>
      <i/>
      <sz val="14"/>
      <color theme="1"/>
      <name val="Calibri"/>
      <family val="2"/>
      <scheme val="minor"/>
    </font>
    <font>
      <b/>
      <sz val="14"/>
      <name val="Calibri"/>
      <family val="2"/>
      <scheme val="minor"/>
    </font>
    <font>
      <sz val="8"/>
      <name val="Calibri"/>
      <family val="2"/>
      <scheme val="minor"/>
    </font>
    <font>
      <b/>
      <i/>
      <sz val="12"/>
      <color rgb="FF7030A0"/>
      <name val="Calibri"/>
      <family val="2"/>
      <scheme val="minor"/>
    </font>
    <font>
      <b/>
      <i/>
      <sz val="12"/>
      <color rgb="FF002060"/>
      <name val="Calibri"/>
      <family val="2"/>
      <scheme val="minor"/>
    </font>
    <font>
      <sz val="12"/>
      <color rgb="FFFF0000"/>
      <name val="Calibri"/>
      <family val="2"/>
      <scheme val="minor"/>
    </font>
    <font>
      <i/>
      <sz val="11"/>
      <color theme="4"/>
      <name val="Calibri"/>
      <family val="2"/>
      <scheme val="minor"/>
    </font>
    <font>
      <b/>
      <sz val="11"/>
      <color theme="5" tint="-0.249977111117893"/>
      <name val="Calibri"/>
      <family val="2"/>
      <scheme val="minor"/>
    </font>
    <font>
      <sz val="11"/>
      <color theme="5" tint="-0.249977111117893"/>
      <name val="Calibri"/>
      <family val="2"/>
      <scheme val="minor"/>
    </font>
    <font>
      <sz val="12"/>
      <color rgb="FF2E2E2E"/>
      <name val="Arial"/>
      <family val="2"/>
    </font>
    <font>
      <i/>
      <sz val="11"/>
      <color theme="1"/>
      <name val="Calibri"/>
      <family val="2"/>
      <scheme val="minor"/>
    </font>
    <font>
      <sz val="16"/>
      <color rgb="FFFF0000"/>
      <name val="Calibri"/>
      <family val="2"/>
      <scheme val="minor"/>
    </font>
    <font>
      <sz val="12"/>
      <color rgb="FF0070C0"/>
      <name val="Calibri"/>
      <family val="2"/>
      <scheme val="minor"/>
    </font>
    <font>
      <b/>
      <sz val="12"/>
      <color rgb="FF0070C0"/>
      <name val="Calibri"/>
      <family val="2"/>
      <scheme val="minor"/>
    </font>
    <font>
      <sz val="11"/>
      <color rgb="FF0070C0"/>
      <name val="Calibri"/>
      <family val="2"/>
      <scheme val="minor"/>
    </font>
    <font>
      <sz val="12"/>
      <color rgb="FF00B050"/>
      <name val="Calibri"/>
      <family val="2"/>
      <scheme val="minor"/>
    </font>
    <font>
      <b/>
      <sz val="12"/>
      <color rgb="FF00B050"/>
      <name val="Calibri"/>
      <family val="2"/>
      <scheme val="minor"/>
    </font>
    <font>
      <sz val="11"/>
      <color rgb="FF00B050"/>
      <name val="Calibri"/>
      <family val="2"/>
      <scheme val="minor"/>
    </font>
    <font>
      <b/>
      <sz val="26"/>
      <color theme="1"/>
      <name val="Calibri"/>
      <family val="2"/>
      <scheme val="minor"/>
    </font>
    <font>
      <sz val="11"/>
      <color rgb="FF000000"/>
      <name val="Calibri"/>
      <family val="2"/>
      <scheme val="minor"/>
    </font>
    <font>
      <sz val="26"/>
      <color theme="1"/>
      <name val="Calibri"/>
      <family val="2"/>
      <scheme val="minor"/>
    </font>
    <font>
      <i/>
      <sz val="26"/>
      <color theme="1"/>
      <name val="Calibri"/>
      <family val="2"/>
      <scheme val="minor"/>
    </font>
  </fonts>
  <fills count="9">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medium">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s>
  <cellStyleXfs count="2">
    <xf numFmtId="0" fontId="0" fillId="0" borderId="0"/>
    <xf numFmtId="0" fontId="1" fillId="0" borderId="0" applyNumberFormat="0" applyFill="0" applyBorder="0" applyAlignment="0" applyProtection="0"/>
  </cellStyleXfs>
  <cellXfs count="353">
    <xf numFmtId="0" fontId="0" fillId="0" borderId="0" xfId="0"/>
    <xf numFmtId="0" fontId="0" fillId="0" borderId="0" xfId="0" applyAlignment="1">
      <alignment horizontal="left" vertical="top"/>
    </xf>
    <xf numFmtId="0" fontId="0" fillId="0" borderId="3" xfId="0" applyBorder="1"/>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xf numFmtId="0" fontId="0" fillId="0" borderId="8" xfId="0" applyBorder="1"/>
    <xf numFmtId="0" fontId="0" fillId="0" borderId="8" xfId="0" applyBorder="1" applyAlignment="1">
      <alignment vertical="top" wrapText="1"/>
    </xf>
    <xf numFmtId="0" fontId="1" fillId="0" borderId="5" xfId="1" applyBorder="1" applyAlignment="1">
      <alignment wrapText="1"/>
    </xf>
    <xf numFmtId="0" fontId="0" fillId="0" borderId="4" xfId="0" applyBorder="1"/>
    <xf numFmtId="0" fontId="0" fillId="0" borderId="5" xfId="0" applyBorder="1" applyAlignment="1">
      <alignment wrapText="1"/>
    </xf>
    <xf numFmtId="0" fontId="2" fillId="0" borderId="0" xfId="0" applyFont="1"/>
    <xf numFmtId="0" fontId="0" fillId="0" borderId="3" xfId="0" applyBorder="1" applyAlignment="1">
      <alignment vertical="top" wrapText="1"/>
    </xf>
    <xf numFmtId="0" fontId="0" fillId="0" borderId="7" xfId="0" applyBorder="1"/>
    <xf numFmtId="0" fontId="0" fillId="2" borderId="0" xfId="0" applyFill="1"/>
    <xf numFmtId="0" fontId="4" fillId="0" borderId="5" xfId="0" applyFont="1" applyBorder="1" applyAlignment="1">
      <alignment vertical="top" wrapText="1"/>
    </xf>
    <xf numFmtId="0" fontId="1" fillId="0" borderId="5" xfId="1" applyFill="1" applyBorder="1" applyAlignment="1">
      <alignment horizontal="left" vertical="top" wrapText="1"/>
    </xf>
    <xf numFmtId="0" fontId="4" fillId="0" borderId="8" xfId="0" applyFont="1" applyBorder="1" applyAlignment="1">
      <alignment vertical="top" wrapText="1"/>
    </xf>
    <xf numFmtId="0" fontId="4" fillId="0" borderId="5" xfId="0" applyFont="1" applyBorder="1" applyAlignment="1">
      <alignment wrapText="1"/>
    </xf>
    <xf numFmtId="0" fontId="4" fillId="0" borderId="3" xfId="0" applyFont="1" applyBorder="1" applyAlignment="1">
      <alignment vertical="top" wrapText="1"/>
    </xf>
    <xf numFmtId="0" fontId="4" fillId="0" borderId="8" xfId="0" applyFont="1" applyBorder="1" applyAlignment="1">
      <alignment horizontal="left" vertical="top" wrapText="1"/>
    </xf>
    <xf numFmtId="0" fontId="4" fillId="3" borderId="8" xfId="0" applyFont="1" applyFill="1" applyBorder="1" applyAlignment="1">
      <alignment horizontal="left" vertical="top" wrapText="1"/>
    </xf>
    <xf numFmtId="0" fontId="4" fillId="0" borderId="8" xfId="0" applyFont="1" applyBorder="1" applyAlignment="1">
      <alignment vertical="center" wrapText="1"/>
    </xf>
    <xf numFmtId="0" fontId="4" fillId="0" borderId="4" xfId="0" applyFont="1" applyBorder="1" applyAlignment="1">
      <alignment wrapText="1"/>
    </xf>
    <xf numFmtId="0" fontId="4" fillId="0" borderId="7" xfId="0" applyFont="1" applyBorder="1" applyAlignment="1">
      <alignment horizontal="left" vertical="top" wrapText="1"/>
    </xf>
    <xf numFmtId="0" fontId="4" fillId="0" borderId="0" xfId="0" applyFont="1"/>
    <xf numFmtId="0" fontId="4" fillId="0" borderId="2" xfId="0" applyFont="1" applyBorder="1" applyAlignment="1">
      <alignment horizontal="left" vertical="top" wrapText="1"/>
    </xf>
    <xf numFmtId="0" fontId="7" fillId="0" borderId="0" xfId="0" applyFont="1"/>
    <xf numFmtId="0" fontId="4" fillId="0" borderId="9" xfId="0" applyFont="1" applyBorder="1" applyAlignment="1">
      <alignment horizontal="left" vertical="top" wrapText="1"/>
    </xf>
    <xf numFmtId="0" fontId="7" fillId="0" borderId="5" xfId="0" applyFont="1" applyBorder="1" applyAlignment="1">
      <alignment vertical="top" wrapText="1"/>
    </xf>
    <xf numFmtId="0" fontId="7" fillId="0" borderId="8" xfId="0" applyFont="1" applyBorder="1" applyAlignment="1">
      <alignment vertical="top" wrapText="1"/>
    </xf>
    <xf numFmtId="0" fontId="4" fillId="0" borderId="5" xfId="0" applyFont="1" applyBorder="1" applyAlignment="1">
      <alignment vertical="center" wrapText="1"/>
    </xf>
    <xf numFmtId="0" fontId="4" fillId="0" borderId="3" xfId="0" applyFont="1" applyBorder="1" applyAlignment="1">
      <alignment vertical="center" wrapText="1"/>
    </xf>
    <xf numFmtId="0" fontId="7" fillId="0" borderId="4" xfId="0" applyFont="1" applyBorder="1" applyAlignment="1">
      <alignment horizontal="left" vertical="top" wrapText="1"/>
    </xf>
    <xf numFmtId="0" fontId="0" fillId="0" borderId="11" xfId="0" applyBorder="1"/>
    <xf numFmtId="0" fontId="20" fillId="0" borderId="12" xfId="0" applyFont="1" applyBorder="1"/>
    <xf numFmtId="0" fontId="6" fillId="0" borderId="3" xfId="0" applyFont="1" applyBorder="1" applyAlignment="1">
      <alignment horizontal="left" vertical="top" wrapText="1"/>
    </xf>
    <xf numFmtId="0" fontId="1" fillId="0" borderId="9" xfId="1" applyBorder="1" applyAlignment="1">
      <alignment vertical="top" wrapText="1"/>
    </xf>
    <xf numFmtId="0" fontId="20" fillId="0" borderId="0" xfId="0" applyFont="1"/>
    <xf numFmtId="0" fontId="4" fillId="4" borderId="8" xfId="0" applyFont="1" applyFill="1" applyBorder="1" applyAlignment="1">
      <alignment vertical="center" wrapText="1"/>
    </xf>
    <xf numFmtId="0" fontId="20" fillId="0" borderId="17" xfId="0" applyFont="1" applyBorder="1"/>
    <xf numFmtId="0" fontId="19" fillId="0" borderId="14" xfId="0" applyFont="1" applyBorder="1"/>
    <xf numFmtId="0" fontId="19" fillId="0" borderId="17" xfId="0" applyFont="1" applyBorder="1" applyAlignment="1">
      <alignment horizontal="left" vertical="top" wrapText="1"/>
    </xf>
    <xf numFmtId="0" fontId="19" fillId="0" borderId="14" xfId="0" applyFont="1" applyBorder="1" applyAlignment="1">
      <alignment horizontal="left" vertical="top" wrapText="1"/>
    </xf>
    <xf numFmtId="0" fontId="18" fillId="0" borderId="8" xfId="0" applyFont="1" applyBorder="1" applyAlignment="1">
      <alignment vertical="top" wrapText="1"/>
    </xf>
    <xf numFmtId="0" fontId="0" fillId="0" borderId="2" xfId="0" applyBorder="1"/>
    <xf numFmtId="0" fontId="0" fillId="0" borderId="6" xfId="0" applyBorder="1"/>
    <xf numFmtId="0" fontId="4" fillId="0" borderId="0" xfId="0" applyFont="1" applyAlignment="1">
      <alignment vertical="center" wrapText="1"/>
    </xf>
    <xf numFmtId="0" fontId="4" fillId="0" borderId="0" xfId="0" applyFont="1" applyAlignment="1">
      <alignment vertical="top" wrapText="1"/>
    </xf>
    <xf numFmtId="0" fontId="3" fillId="0" borderId="1" xfId="0" applyFont="1" applyBorder="1" applyAlignment="1">
      <alignment horizontal="center" vertical="center" wrapText="1"/>
    </xf>
    <xf numFmtId="0" fontId="4" fillId="0" borderId="1" xfId="0" applyFont="1" applyBorder="1" applyAlignment="1">
      <alignment horizontal="left" vertical="center" wrapText="1"/>
    </xf>
    <xf numFmtId="0" fontId="3" fillId="0" borderId="19" xfId="0" applyFont="1" applyBorder="1" applyAlignment="1">
      <alignment horizontal="center" vertical="center" wrapText="1"/>
    </xf>
    <xf numFmtId="0" fontId="4" fillId="0" borderId="15" xfId="0" applyFont="1" applyBorder="1" applyAlignment="1">
      <alignment horizontal="left" vertical="top" wrapText="1"/>
    </xf>
    <xf numFmtId="0" fontId="4" fillId="0" borderId="15" xfId="0" applyFont="1" applyBorder="1"/>
    <xf numFmtId="0" fontId="7" fillId="0" borderId="13" xfId="0" applyFont="1" applyBorder="1" applyAlignment="1">
      <alignment horizontal="left" vertical="top" wrapText="1"/>
    </xf>
    <xf numFmtId="0" fontId="16" fillId="0" borderId="21" xfId="1" applyFont="1" applyFill="1" applyBorder="1" applyAlignment="1">
      <alignment horizontal="left" vertical="top" wrapText="1"/>
    </xf>
    <xf numFmtId="0" fontId="4" fillId="0" borderId="9" xfId="0" applyFont="1" applyBorder="1" applyAlignment="1">
      <alignment vertical="top" wrapText="1"/>
    </xf>
    <xf numFmtId="0" fontId="1" fillId="0" borderId="3" xfId="1" applyBorder="1"/>
    <xf numFmtId="0" fontId="4" fillId="0" borderId="4"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top" wrapText="1"/>
    </xf>
    <xf numFmtId="0" fontId="7" fillId="0" borderId="4" xfId="0" applyFont="1" applyBorder="1" applyAlignment="1">
      <alignment vertical="top" wrapText="1"/>
    </xf>
    <xf numFmtId="0" fontId="1" fillId="0" borderId="5" xfId="1" applyBorder="1"/>
    <xf numFmtId="0" fontId="4" fillId="0" borderId="3" xfId="0" applyFont="1" applyBorder="1" applyAlignment="1">
      <alignment wrapText="1"/>
    </xf>
    <xf numFmtId="0" fontId="4" fillId="0" borderId="4" xfId="0" applyFont="1" applyBorder="1" applyAlignment="1">
      <alignment vertical="top" wrapText="1"/>
    </xf>
    <xf numFmtId="0" fontId="4" fillId="3" borderId="5" xfId="0" applyFont="1" applyFill="1" applyBorder="1" applyAlignment="1">
      <alignment vertical="top" wrapText="1"/>
    </xf>
    <xf numFmtId="0" fontId="4" fillId="3" borderId="3" xfId="0" applyFont="1" applyFill="1" applyBorder="1" applyAlignment="1">
      <alignment vertical="top" wrapText="1"/>
    </xf>
    <xf numFmtId="0" fontId="13" fillId="0" borderId="5" xfId="0" applyFont="1" applyBorder="1" applyAlignment="1">
      <alignment horizontal="left" vertical="center" wrapText="1"/>
    </xf>
    <xf numFmtId="0" fontId="16" fillId="0" borderId="3" xfId="0" applyFont="1" applyBorder="1" applyAlignment="1">
      <alignment horizontal="left" vertical="center" wrapText="1"/>
    </xf>
    <xf numFmtId="0" fontId="6" fillId="0" borderId="1" xfId="0" applyFont="1" applyBorder="1" applyAlignment="1">
      <alignment vertical="top" wrapText="1"/>
    </xf>
    <xf numFmtId="0" fontId="4" fillId="0" borderId="1" xfId="0" applyFont="1" applyBorder="1" applyAlignment="1">
      <alignment horizontal="left" vertical="top" wrapText="1"/>
    </xf>
    <xf numFmtId="0" fontId="19" fillId="0" borderId="18" xfId="0" applyFont="1" applyBorder="1" applyAlignment="1">
      <alignment horizontal="left" vertical="top" wrapText="1"/>
    </xf>
    <xf numFmtId="0" fontId="7" fillId="0" borderId="6" xfId="0" applyFont="1" applyBorder="1" applyAlignment="1">
      <alignment horizontal="center" vertical="center" wrapText="1"/>
    </xf>
    <xf numFmtId="0" fontId="7" fillId="0" borderId="1" xfId="0" applyFont="1" applyBorder="1" applyAlignment="1">
      <alignment horizontal="center" vertical="center" wrapText="1"/>
    </xf>
    <xf numFmtId="0" fontId="1" fillId="0" borderId="3" xfId="1" applyBorder="1" applyAlignment="1">
      <alignment wrapText="1"/>
    </xf>
    <xf numFmtId="0" fontId="4" fillId="0" borderId="7" xfId="0" applyFont="1" applyBorder="1" applyAlignment="1">
      <alignment vertical="top" wrapText="1"/>
    </xf>
    <xf numFmtId="0" fontId="4" fillId="3" borderId="9" xfId="0" applyFont="1" applyFill="1" applyBorder="1" applyAlignment="1">
      <alignment vertical="top" wrapText="1"/>
    </xf>
    <xf numFmtId="0" fontId="19" fillId="0" borderId="20" xfId="0" applyFont="1" applyBorder="1" applyAlignment="1">
      <alignment horizontal="left" vertical="top" wrapText="1"/>
    </xf>
    <xf numFmtId="0" fontId="19" fillId="0" borderId="17" xfId="0" applyFont="1" applyBorder="1"/>
    <xf numFmtId="0" fontId="7" fillId="0" borderId="3" xfId="0" applyFont="1" applyBorder="1" applyAlignment="1">
      <alignment vertical="top" wrapText="1"/>
    </xf>
    <xf numFmtId="0" fontId="6" fillId="0" borderId="5" xfId="0" applyFont="1" applyBorder="1" applyAlignment="1">
      <alignment vertical="center" wrapText="1"/>
    </xf>
    <xf numFmtId="0" fontId="4" fillId="0" borderId="1" xfId="0" applyFont="1" applyBorder="1" applyAlignment="1">
      <alignment vertical="center" wrapText="1"/>
    </xf>
    <xf numFmtId="0" fontId="4" fillId="3" borderId="1" xfId="0" applyFont="1" applyFill="1" applyBorder="1" applyAlignment="1">
      <alignment vertical="center" wrapText="1"/>
    </xf>
    <xf numFmtId="0" fontId="6" fillId="0" borderId="4" xfId="0" applyFont="1" applyBorder="1" applyAlignment="1">
      <alignment horizontal="left" vertical="top" wrapText="1"/>
    </xf>
    <xf numFmtId="0" fontId="16" fillId="0" borderId="8" xfId="0" applyFont="1" applyBorder="1" applyAlignment="1">
      <alignment wrapText="1"/>
    </xf>
    <xf numFmtId="0" fontId="20" fillId="0" borderId="8" xfId="0" applyFont="1" applyBorder="1"/>
    <xf numFmtId="0" fontId="1" fillId="0" borderId="1" xfId="1" applyBorder="1" applyAlignment="1">
      <alignment vertical="center" wrapText="1"/>
    </xf>
    <xf numFmtId="0" fontId="4" fillId="0" borderId="23" xfId="0" applyFont="1" applyBorder="1" applyAlignment="1">
      <alignment vertical="center" wrapText="1"/>
    </xf>
    <xf numFmtId="0" fontId="4" fillId="0" borderId="7" xfId="0" applyFont="1" applyBorder="1" applyAlignment="1">
      <alignment vertical="center" wrapText="1"/>
    </xf>
    <xf numFmtId="0" fontId="4" fillId="0" borderId="22" xfId="0" applyFont="1" applyBorder="1" applyAlignment="1">
      <alignment vertical="center" wrapText="1"/>
    </xf>
    <xf numFmtId="0" fontId="4" fillId="0" borderId="13" xfId="0" applyFont="1" applyBorder="1" applyAlignment="1">
      <alignment vertical="center" wrapText="1"/>
    </xf>
    <xf numFmtId="0" fontId="4" fillId="0" borderId="13" xfId="0" applyFont="1" applyBorder="1" applyAlignment="1">
      <alignment wrapText="1"/>
    </xf>
    <xf numFmtId="0" fontId="16" fillId="0" borderId="9" xfId="0" applyFont="1" applyBorder="1" applyAlignment="1">
      <alignment wrapText="1"/>
    </xf>
    <xf numFmtId="0" fontId="12" fillId="0" borderId="3" xfId="1" applyFont="1" applyBorder="1" applyAlignment="1">
      <alignment wrapText="1"/>
    </xf>
    <xf numFmtId="0" fontId="12" fillId="0" borderId="9" xfId="1" applyFont="1" applyBorder="1" applyAlignment="1">
      <alignment wrapText="1"/>
    </xf>
    <xf numFmtId="0" fontId="4" fillId="0" borderId="10" xfId="0" applyFont="1" applyBorder="1" applyAlignment="1">
      <alignment horizontal="left" vertical="top" wrapText="1"/>
    </xf>
    <xf numFmtId="0" fontId="4" fillId="0" borderId="10" xfId="0" applyFont="1" applyBorder="1"/>
    <xf numFmtId="0" fontId="6" fillId="0" borderId="1" xfId="0" applyFont="1" applyBorder="1" applyAlignment="1">
      <alignment horizontal="center" vertical="center" wrapText="1"/>
    </xf>
    <xf numFmtId="0" fontId="4" fillId="3" borderId="1" xfId="0" applyFont="1" applyFill="1" applyBorder="1" applyAlignment="1">
      <alignment horizontal="left" vertical="center" wrapText="1"/>
    </xf>
    <xf numFmtId="0" fontId="4" fillId="2" borderId="8" xfId="0" applyFont="1" applyFill="1" applyBorder="1" applyAlignment="1">
      <alignment vertical="top" wrapText="1"/>
    </xf>
    <xf numFmtId="0" fontId="4" fillId="3" borderId="9" xfId="0" applyFont="1" applyFill="1" applyBorder="1" applyAlignment="1">
      <alignment horizontal="left" vertical="top" wrapText="1"/>
    </xf>
    <xf numFmtId="0" fontId="4" fillId="0" borderId="8" xfId="0" applyFont="1" applyBorder="1"/>
    <xf numFmtId="0" fontId="4" fillId="0" borderId="11" xfId="0" applyFont="1" applyBorder="1" applyAlignment="1">
      <alignment vertical="top" wrapText="1"/>
    </xf>
    <xf numFmtId="0" fontId="4" fillId="0" borderId="2" xfId="0" applyFont="1" applyBorder="1" applyAlignment="1">
      <alignment vertical="top" wrapText="1"/>
    </xf>
    <xf numFmtId="0" fontId="4" fillId="0" borderId="10" xfId="0" applyFont="1" applyBorder="1" applyAlignment="1">
      <alignment vertical="top" wrapText="1"/>
    </xf>
    <xf numFmtId="0" fontId="4" fillId="0" borderId="24" xfId="0" applyFont="1" applyBorder="1" applyAlignment="1">
      <alignment vertical="top" wrapText="1"/>
    </xf>
    <xf numFmtId="0" fontId="4" fillId="0" borderId="6" xfId="0" applyFont="1" applyBorder="1" applyAlignment="1">
      <alignment vertical="top" wrapText="1"/>
    </xf>
    <xf numFmtId="0" fontId="12" fillId="0" borderId="3" xfId="1" applyFont="1" applyBorder="1" applyAlignment="1">
      <alignment vertical="top" wrapText="1"/>
    </xf>
    <xf numFmtId="0" fontId="12" fillId="0" borderId="5" xfId="1" applyFont="1" applyBorder="1" applyAlignment="1">
      <alignment vertical="top" wrapText="1"/>
    </xf>
    <xf numFmtId="0" fontId="28" fillId="0" borderId="0" xfId="0" applyFont="1"/>
    <xf numFmtId="0" fontId="4" fillId="0" borderId="11" xfId="0" applyFont="1" applyBorder="1" applyAlignment="1">
      <alignment horizontal="left" vertical="top" wrapText="1"/>
    </xf>
    <xf numFmtId="0" fontId="0" fillId="0" borderId="0" xfId="0" applyAlignment="1">
      <alignment horizontal="left" vertical="top" wrapText="1"/>
    </xf>
    <xf numFmtId="0" fontId="4" fillId="3" borderId="4" xfId="0" applyFont="1" applyFill="1" applyBorder="1" applyAlignment="1">
      <alignment vertical="top" wrapText="1"/>
    </xf>
    <xf numFmtId="0" fontId="4" fillId="0" borderId="0" xfId="0" applyFont="1" applyAlignment="1">
      <alignment horizontal="left" vertical="center" wrapText="1"/>
    </xf>
    <xf numFmtId="0" fontId="0" fillId="0" borderId="9" xfId="0" applyBorder="1"/>
    <xf numFmtId="0" fontId="0" fillId="0" borderId="23" xfId="0" applyBorder="1"/>
    <xf numFmtId="0" fontId="0" fillId="0" borderId="1" xfId="0" applyBorder="1"/>
    <xf numFmtId="0" fontId="3" fillId="0" borderId="23" xfId="0" applyFont="1" applyBorder="1" applyAlignment="1">
      <alignment horizontal="center" vertical="center" wrapText="1"/>
    </xf>
    <xf numFmtId="0" fontId="7" fillId="0" borderId="1" xfId="0" applyFont="1" applyBorder="1" applyAlignment="1">
      <alignment horizontal="center" vertical="center"/>
    </xf>
    <xf numFmtId="0" fontId="4" fillId="0" borderId="25"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Alignment="1">
      <alignment horizontal="left" vertical="center"/>
    </xf>
    <xf numFmtId="0" fontId="4" fillId="0" borderId="26" xfId="0" applyFont="1" applyBorder="1" applyAlignment="1">
      <alignment horizontal="left" vertical="center" wrapText="1"/>
    </xf>
    <xf numFmtId="0" fontId="4" fillId="3" borderId="7" xfId="0" applyFont="1" applyFill="1" applyBorder="1" applyAlignment="1">
      <alignment horizontal="left" vertical="top" wrapText="1"/>
    </xf>
    <xf numFmtId="0" fontId="4" fillId="3" borderId="9" xfId="0" applyFont="1" applyFill="1" applyBorder="1" applyAlignment="1">
      <alignment horizontal="left" vertical="center" wrapText="1"/>
    </xf>
    <xf numFmtId="0" fontId="4" fillId="0" borderId="11" xfId="0" applyFont="1" applyBorder="1" applyAlignment="1">
      <alignment horizontal="left" vertical="center"/>
    </xf>
    <xf numFmtId="0" fontId="18" fillId="0" borderId="0" xfId="0" applyFont="1" applyAlignment="1">
      <alignment horizontal="left" vertical="top" wrapText="1"/>
    </xf>
    <xf numFmtId="0" fontId="4" fillId="0" borderId="10" xfId="0" applyFont="1" applyBorder="1" applyAlignment="1">
      <alignment horizontal="left" vertical="center" wrapText="1"/>
    </xf>
    <xf numFmtId="0" fontId="4" fillId="0" borderId="0" xfId="0" applyFont="1" applyAlignment="1">
      <alignment wrapText="1"/>
    </xf>
    <xf numFmtId="0" fontId="4" fillId="0" borderId="7" xfId="0" applyFont="1" applyBorder="1" applyAlignment="1">
      <alignment horizontal="left" vertical="center" wrapText="1"/>
    </xf>
    <xf numFmtId="0" fontId="4" fillId="3" borderId="8" xfId="0" applyFont="1" applyFill="1" applyBorder="1" applyAlignment="1">
      <alignment horizontal="left" vertical="center" wrapText="1"/>
    </xf>
    <xf numFmtId="0" fontId="3" fillId="0" borderId="26" xfId="0" applyFont="1" applyBorder="1" applyAlignment="1">
      <alignment horizontal="center" vertical="center" wrapText="1"/>
    </xf>
    <xf numFmtId="0" fontId="4" fillId="0" borderId="26" xfId="0" applyFont="1" applyBorder="1" applyAlignment="1">
      <alignment horizontal="left" vertical="center"/>
    </xf>
    <xf numFmtId="0" fontId="4" fillId="0" borderId="8" xfId="0" applyFont="1" applyBorder="1" applyAlignment="1">
      <alignment horizontal="center" vertical="center" wrapText="1"/>
    </xf>
    <xf numFmtId="0" fontId="4" fillId="0" borderId="8" xfId="0" applyFont="1" applyBorder="1" applyAlignment="1">
      <alignment wrapText="1"/>
    </xf>
    <xf numFmtId="0" fontId="16" fillId="0" borderId="5" xfId="0" applyFont="1" applyBorder="1" applyAlignment="1">
      <alignment wrapText="1"/>
    </xf>
    <xf numFmtId="0" fontId="28" fillId="0" borderId="0" xfId="0" applyFont="1" applyAlignment="1">
      <alignment horizontal="left" vertical="top"/>
    </xf>
    <xf numFmtId="0" fontId="4" fillId="0" borderId="0" xfId="0" applyFont="1" applyAlignment="1">
      <alignment horizontal="left" vertical="top"/>
    </xf>
    <xf numFmtId="0" fontId="32" fillId="0" borderId="0" xfId="0" applyFont="1"/>
    <xf numFmtId="0" fontId="28" fillId="0" borderId="0" xfId="0" applyFont="1" applyAlignment="1">
      <alignment horizontal="left" vertical="top" wrapText="1"/>
    </xf>
    <xf numFmtId="0" fontId="16" fillId="0" borderId="0" xfId="0" applyFont="1" applyAlignment="1">
      <alignment horizontal="left" vertical="top" wrapText="1"/>
    </xf>
    <xf numFmtId="0" fontId="12" fillId="0" borderId="0" xfId="1" applyFont="1"/>
    <xf numFmtId="0" fontId="28" fillId="0" borderId="0" xfId="0" applyFont="1" applyAlignment="1">
      <alignment wrapText="1"/>
    </xf>
    <xf numFmtId="0" fontId="4" fillId="4" borderId="0" xfId="0" applyFont="1" applyFill="1"/>
    <xf numFmtId="0" fontId="6" fillId="4" borderId="0" xfId="0" applyFont="1" applyFill="1"/>
    <xf numFmtId="0" fontId="19" fillId="0" borderId="0" xfId="0" applyFont="1"/>
    <xf numFmtId="0" fontId="19" fillId="0" borderId="0" xfId="0" applyFont="1" applyAlignment="1">
      <alignment horizontal="left" vertical="top"/>
    </xf>
    <xf numFmtId="0" fontId="34" fillId="0" borderId="0" xfId="0" applyFont="1" applyAlignment="1">
      <alignment horizontal="left" vertical="top"/>
    </xf>
    <xf numFmtId="0" fontId="20" fillId="0" borderId="0" xfId="0" applyFont="1" applyAlignment="1">
      <alignment horizontal="left" vertical="top"/>
    </xf>
    <xf numFmtId="0" fontId="4" fillId="0" borderId="14" xfId="0" applyFont="1" applyBorder="1" applyAlignment="1">
      <alignment vertical="center" wrapText="1"/>
    </xf>
    <xf numFmtId="0" fontId="4" fillId="0" borderId="27" xfId="0" applyFont="1" applyBorder="1" applyAlignment="1">
      <alignment vertical="center" wrapText="1"/>
    </xf>
    <xf numFmtId="0" fontId="4" fillId="0" borderId="28" xfId="0" applyFont="1" applyBorder="1" applyAlignment="1">
      <alignment horizontal="center" vertical="center" wrapText="1"/>
    </xf>
    <xf numFmtId="0" fontId="4" fillId="2" borderId="28" xfId="0" applyFont="1" applyFill="1" applyBorder="1" applyAlignment="1">
      <alignment horizontal="center" vertical="center" wrapText="1"/>
    </xf>
    <xf numFmtId="0" fontId="16" fillId="4" borderId="0" xfId="1" applyFont="1" applyFill="1"/>
    <xf numFmtId="0" fontId="16" fillId="3" borderId="0" xfId="1" applyFont="1" applyFill="1"/>
    <xf numFmtId="0" fontId="16" fillId="2" borderId="0" xfId="1" applyFont="1" applyFill="1"/>
    <xf numFmtId="0" fontId="16" fillId="0" borderId="0" xfId="1" applyFont="1" applyFill="1"/>
    <xf numFmtId="0" fontId="24" fillId="0" borderId="0" xfId="1" applyFont="1"/>
    <xf numFmtId="0" fontId="4" fillId="0" borderId="4" xfId="0" applyFont="1" applyBorder="1" applyAlignment="1">
      <alignment vertical="top"/>
    </xf>
    <xf numFmtId="0" fontId="4" fillId="0" borderId="13" xfId="0" applyFont="1" applyBorder="1" applyAlignment="1">
      <alignment vertical="top"/>
    </xf>
    <xf numFmtId="0" fontId="4" fillId="0" borderId="5" xfId="0" applyFont="1" applyBorder="1"/>
    <xf numFmtId="0" fontId="4" fillId="0" borderId="3" xfId="0" applyFont="1" applyBorder="1"/>
    <xf numFmtId="0" fontId="12" fillId="0" borderId="5" xfId="1" applyFont="1" applyBorder="1" applyAlignment="1">
      <alignment vertical="top"/>
    </xf>
    <xf numFmtId="0" fontId="4" fillId="0" borderId="24" xfId="0" applyFont="1" applyBorder="1" applyAlignment="1">
      <alignment horizontal="left" vertical="center"/>
    </xf>
    <xf numFmtId="0" fontId="4" fillId="0" borderId="9" xfId="0" applyFont="1" applyBorder="1" applyAlignment="1">
      <alignment vertical="center" wrapText="1"/>
    </xf>
    <xf numFmtId="0" fontId="0" fillId="0" borderId="1" xfId="0" applyBorder="1" applyAlignment="1">
      <alignment horizontal="left" vertical="center" wrapText="1"/>
    </xf>
    <xf numFmtId="0" fontId="7" fillId="0" borderId="0" xfId="0" applyFont="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4" borderId="0" xfId="0" applyFill="1" applyAlignment="1">
      <alignment horizontal="center" vertical="center"/>
    </xf>
    <xf numFmtId="0" fontId="0" fillId="3" borderId="0" xfId="0" applyFill="1" applyAlignment="1">
      <alignment horizontal="center" vertical="center"/>
    </xf>
    <xf numFmtId="0" fontId="35" fillId="0" borderId="0" xfId="0" applyFont="1"/>
    <xf numFmtId="0" fontId="37" fillId="0" borderId="0" xfId="0" applyFont="1" applyAlignment="1">
      <alignment horizontal="left" vertical="top"/>
    </xf>
    <xf numFmtId="0" fontId="6" fillId="0" borderId="0" xfId="0" applyFont="1"/>
    <xf numFmtId="0" fontId="38" fillId="0" borderId="0" xfId="0" applyFont="1"/>
    <xf numFmtId="0" fontId="40" fillId="0" borderId="0" xfId="0" applyFont="1" applyAlignment="1">
      <alignment horizontal="left" vertical="top"/>
    </xf>
    <xf numFmtId="0" fontId="4" fillId="2" borderId="9" xfId="0" applyFont="1" applyFill="1" applyBorder="1" applyAlignment="1">
      <alignment horizontal="left" vertical="center" wrapText="1"/>
    </xf>
    <xf numFmtId="0" fontId="6" fillId="0" borderId="20" xfId="0" applyFont="1" applyBorder="1" applyAlignment="1">
      <alignment vertical="center" wrapText="1"/>
    </xf>
    <xf numFmtId="0" fontId="4" fillId="0" borderId="28" xfId="0" applyFont="1" applyBorder="1" applyAlignment="1">
      <alignment vertical="center" wrapText="1"/>
    </xf>
    <xf numFmtId="0" fontId="4" fillId="0" borderId="27" xfId="0" applyFont="1" applyBorder="1" applyAlignment="1">
      <alignment horizontal="center" vertical="center" wrapText="1"/>
    </xf>
    <xf numFmtId="0" fontId="6" fillId="2" borderId="20" xfId="0" applyFont="1" applyFill="1" applyBorder="1" applyAlignment="1">
      <alignment horizontal="center" vertical="center" wrapText="1"/>
    </xf>
    <xf numFmtId="0" fontId="6" fillId="0" borderId="20" xfId="0" applyFont="1" applyBorder="1" applyAlignment="1">
      <alignment horizontal="center" vertical="center" wrapText="1"/>
    </xf>
    <xf numFmtId="0" fontId="4" fillId="2" borderId="28" xfId="0" applyFont="1" applyFill="1" applyBorder="1" applyAlignment="1">
      <alignment vertical="center" wrapText="1"/>
    </xf>
    <xf numFmtId="0" fontId="4" fillId="3" borderId="27" xfId="0" applyFont="1" applyFill="1" applyBorder="1" applyAlignment="1">
      <alignment vertical="center" wrapText="1"/>
    </xf>
    <xf numFmtId="0" fontId="4" fillId="3" borderId="28" xfId="0" applyFont="1" applyFill="1" applyBorder="1" applyAlignment="1">
      <alignment vertical="center" wrapText="1"/>
    </xf>
    <xf numFmtId="0" fontId="0" fillId="4" borderId="0" xfId="0" applyFill="1"/>
    <xf numFmtId="0" fontId="0" fillId="7" borderId="0" xfId="0" applyFill="1"/>
    <xf numFmtId="0" fontId="0" fillId="8" borderId="0" xfId="0" applyFill="1"/>
    <xf numFmtId="0" fontId="1" fillId="0" borderId="0" xfId="1"/>
    <xf numFmtId="0" fontId="0" fillId="0" borderId="0" xfId="0" applyAlignment="1">
      <alignment vertical="top"/>
    </xf>
    <xf numFmtId="0" fontId="1" fillId="0" borderId="0" xfId="1" applyAlignment="1">
      <alignment vertical="top"/>
    </xf>
    <xf numFmtId="0" fontId="3" fillId="0" borderId="4" xfId="0" applyFont="1" applyBorder="1" applyAlignment="1">
      <alignment horizontal="left" vertical="top" wrapText="1"/>
    </xf>
    <xf numFmtId="0" fontId="4" fillId="2" borderId="3" xfId="0" applyFont="1" applyFill="1" applyBorder="1" applyAlignment="1">
      <alignment vertical="center" wrapText="1"/>
    </xf>
    <xf numFmtId="0" fontId="6" fillId="4" borderId="5" xfId="0" applyFont="1" applyFill="1" applyBorder="1" applyAlignment="1">
      <alignment vertical="top" wrapText="1"/>
    </xf>
    <xf numFmtId="0" fontId="6" fillId="4" borderId="3" xfId="0" applyFont="1" applyFill="1" applyBorder="1" applyAlignment="1">
      <alignment vertical="top" wrapText="1"/>
    </xf>
    <xf numFmtId="0" fontId="4" fillId="2" borderId="3" xfId="0" applyFont="1" applyFill="1" applyBorder="1" applyAlignment="1">
      <alignment vertical="top" wrapText="1"/>
    </xf>
    <xf numFmtId="0" fontId="9" fillId="0" borderId="5" xfId="0" applyFont="1" applyBorder="1" applyAlignment="1">
      <alignment vertical="center" wrapText="1"/>
    </xf>
    <xf numFmtId="0" fontId="4" fillId="4" borderId="6" xfId="0" applyFont="1" applyFill="1" applyBorder="1" applyAlignment="1">
      <alignment horizontal="left" vertical="top" wrapText="1"/>
    </xf>
    <xf numFmtId="0" fontId="4" fillId="3" borderId="11"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3" borderId="7" xfId="0" applyFont="1" applyFill="1" applyBorder="1" applyAlignment="1">
      <alignment horizontal="left" vertical="center" wrapText="1"/>
    </xf>
    <xf numFmtId="0" fontId="4" fillId="4" borderId="23" xfId="0" applyFont="1" applyFill="1" applyBorder="1" applyAlignment="1">
      <alignment horizontal="left" vertical="center" wrapText="1"/>
    </xf>
    <xf numFmtId="0" fontId="4" fillId="3" borderId="23" xfId="0" applyFont="1" applyFill="1" applyBorder="1" applyAlignment="1">
      <alignment horizontal="left" vertical="center"/>
    </xf>
    <xf numFmtId="0" fontId="0" fillId="0" borderId="0" xfId="0" applyAlignment="1">
      <alignment horizontal="center" wrapText="1"/>
    </xf>
    <xf numFmtId="0" fontId="12" fillId="0" borderId="1" xfId="1" applyFont="1" applyFill="1" applyBorder="1" applyAlignment="1">
      <alignment horizontal="left" vertical="top" wrapText="1"/>
    </xf>
    <xf numFmtId="0" fontId="5" fillId="0" borderId="8" xfId="0" applyFont="1" applyBorder="1" applyAlignment="1">
      <alignment vertical="center" wrapText="1"/>
    </xf>
    <xf numFmtId="0" fontId="4" fillId="2" borderId="1" xfId="0" applyFont="1" applyFill="1" applyBorder="1" applyAlignment="1">
      <alignment horizontal="left" vertical="center" wrapText="1"/>
    </xf>
    <xf numFmtId="0" fontId="4" fillId="0" borderId="2" xfId="0" applyFont="1" applyBorder="1" applyAlignment="1">
      <alignment wrapText="1"/>
    </xf>
    <xf numFmtId="0" fontId="4" fillId="0" borderId="13" xfId="0" applyFont="1" applyBorder="1" applyAlignment="1">
      <alignment vertical="center"/>
    </xf>
    <xf numFmtId="0" fontId="4" fillId="0" borderId="0" xfId="0" applyFont="1" applyAlignment="1">
      <alignment horizontal="left" vertical="top" wrapText="1"/>
    </xf>
    <xf numFmtId="0" fontId="4" fillId="0" borderId="5"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center" wrapText="1"/>
    </xf>
    <xf numFmtId="0" fontId="7" fillId="0" borderId="13" xfId="0" applyFont="1" applyBorder="1" applyAlignment="1">
      <alignment horizontal="center" vertical="center" wrapText="1"/>
    </xf>
    <xf numFmtId="0" fontId="4" fillId="0" borderId="23" xfId="0" applyFont="1" applyBorder="1" applyAlignment="1">
      <alignment horizontal="left" vertical="center" wrapText="1"/>
    </xf>
    <xf numFmtId="0" fontId="4" fillId="0" borderId="3" xfId="0" applyFont="1" applyBorder="1" applyAlignment="1">
      <alignment horizontal="left" vertical="top" wrapText="1"/>
    </xf>
    <xf numFmtId="0" fontId="4" fillId="3" borderId="5" xfId="0" applyFont="1" applyFill="1" applyBorder="1" applyAlignment="1">
      <alignment horizontal="left" vertical="top" wrapText="1"/>
    </xf>
    <xf numFmtId="0" fontId="4" fillId="2" borderId="5"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0" borderId="3" xfId="0" applyFont="1" applyBorder="1" applyAlignment="1">
      <alignment horizontal="center" vertical="center" wrapText="1"/>
    </xf>
    <xf numFmtId="0" fontId="4" fillId="4" borderId="5" xfId="0" applyFont="1" applyFill="1" applyBorder="1" applyAlignment="1">
      <alignment horizontal="left" vertical="top" wrapText="1"/>
    </xf>
    <xf numFmtId="0" fontId="4" fillId="4" borderId="3" xfId="0" applyFont="1" applyFill="1" applyBorder="1" applyAlignment="1">
      <alignment horizontal="left" vertical="top" wrapText="1"/>
    </xf>
    <xf numFmtId="0" fontId="3" fillId="0" borderId="13" xfId="0" applyFont="1" applyBorder="1" applyAlignment="1">
      <alignment horizontal="center" vertical="center" wrapText="1"/>
    </xf>
    <xf numFmtId="0" fontId="4" fillId="0" borderId="15"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3" fillId="0" borderId="11" xfId="0" applyFont="1" applyBorder="1" applyAlignment="1">
      <alignment horizontal="center" vertical="center" wrapText="1"/>
    </xf>
    <xf numFmtId="0" fontId="4" fillId="0" borderId="2" xfId="0" applyFont="1" applyBorder="1" applyAlignment="1">
      <alignment horizontal="left" vertical="center" wrapText="1"/>
    </xf>
    <xf numFmtId="0" fontId="1" fillId="0" borderId="0" xfId="1" quotePrefix="1"/>
    <xf numFmtId="0" fontId="42" fillId="0" borderId="0" xfId="0" applyFont="1" applyAlignment="1">
      <alignment horizontal="left" vertical="top" wrapText="1"/>
    </xf>
    <xf numFmtId="0" fontId="4" fillId="0" borderId="0" xfId="0" applyFont="1" applyAlignment="1">
      <alignment horizontal="left" vertical="top" wrapText="1"/>
    </xf>
    <xf numFmtId="0" fontId="1" fillId="0" borderId="0" xfId="1" applyAlignment="1">
      <alignment vertical="top" wrapText="1"/>
    </xf>
    <xf numFmtId="0" fontId="43" fillId="0" borderId="0" xfId="0" applyFont="1" applyAlignment="1">
      <alignment horizontal="center"/>
    </xf>
    <xf numFmtId="0" fontId="41" fillId="8" borderId="0" xfId="0" applyFont="1" applyFill="1" applyAlignment="1">
      <alignment horizontal="center" vertical="center"/>
    </xf>
    <xf numFmtId="0" fontId="41" fillId="7" borderId="0" xfId="0" applyFont="1" applyFill="1" applyAlignment="1">
      <alignment horizontal="center" vertical="center" textRotation="90"/>
    </xf>
    <xf numFmtId="0" fontId="41" fillId="8" borderId="0" xfId="0" applyFont="1" applyFill="1" applyAlignment="1">
      <alignment horizontal="center" vertical="center" textRotation="90"/>
    </xf>
    <xf numFmtId="0" fontId="43" fillId="8" borderId="0" xfId="0" applyFont="1" applyFill="1" applyAlignment="1">
      <alignment horizontal="center" vertical="center" textRotation="90"/>
    </xf>
    <xf numFmtId="0" fontId="41" fillId="5" borderId="0" xfId="0" applyFont="1" applyFill="1" applyAlignment="1">
      <alignment horizontal="center" vertical="center"/>
    </xf>
    <xf numFmtId="0" fontId="43" fillId="5" borderId="0" xfId="0" applyFont="1" applyFill="1" applyAlignment="1">
      <alignment horizontal="center" vertical="center"/>
    </xf>
    <xf numFmtId="0" fontId="41" fillId="6" borderId="0" xfId="0" applyFont="1" applyFill="1" applyAlignment="1">
      <alignment horizontal="center" vertical="center"/>
    </xf>
    <xf numFmtId="0" fontId="43" fillId="6" borderId="0" xfId="0" applyFont="1" applyFill="1" applyAlignment="1">
      <alignment horizontal="center" vertical="center"/>
    </xf>
    <xf numFmtId="0" fontId="4" fillId="0" borderId="13" xfId="0" applyFont="1" applyBorder="1" applyAlignment="1">
      <alignment horizontal="left" vertical="center" wrapText="1"/>
    </xf>
    <xf numFmtId="0" fontId="4" fillId="0" borderId="5"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4" fillId="4" borderId="4" xfId="0" applyFont="1" applyFill="1" applyBorder="1" applyAlignment="1">
      <alignment horizontal="center" vertical="top" wrapText="1"/>
    </xf>
    <xf numFmtId="0" fontId="4" fillId="4" borderId="3" xfId="0" applyFont="1" applyFill="1" applyBorder="1" applyAlignment="1">
      <alignment horizontal="center" vertical="top"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24" fillId="0" borderId="4" xfId="1" applyFont="1" applyBorder="1" applyAlignment="1">
      <alignment horizontal="center" vertical="center" wrapText="1"/>
    </xf>
    <xf numFmtId="0" fontId="24" fillId="0" borderId="3" xfId="1" applyFont="1" applyBorder="1" applyAlignment="1">
      <alignment horizontal="center" vertical="center" wrapText="1"/>
    </xf>
    <xf numFmtId="0" fontId="7" fillId="0" borderId="5" xfId="0" applyFont="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center" wrapText="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7" fillId="0" borderId="13" xfId="0" applyFont="1" applyBorder="1" applyAlignment="1">
      <alignment horizontal="center" vertical="center" wrapText="1"/>
    </xf>
    <xf numFmtId="0" fontId="3" fillId="0" borderId="13" xfId="0" applyFont="1" applyBorder="1" applyAlignment="1">
      <alignment horizontal="center" vertical="top" wrapText="1"/>
    </xf>
    <xf numFmtId="0" fontId="3" fillId="0" borderId="3" xfId="0" applyFont="1" applyBorder="1" applyAlignment="1">
      <alignment horizontal="center" vertical="top" wrapText="1"/>
    </xf>
    <xf numFmtId="0" fontId="4" fillId="0" borderId="23" xfId="0" applyFont="1" applyBorder="1" applyAlignment="1">
      <alignment horizontal="left" vertical="top" wrapText="1"/>
    </xf>
    <xf numFmtId="0" fontId="4" fillId="0" borderId="19" xfId="0" applyFont="1" applyBorder="1" applyAlignment="1">
      <alignment horizontal="left" vertical="top" wrapText="1"/>
    </xf>
    <xf numFmtId="0" fontId="4" fillId="0" borderId="23" xfId="0" applyFont="1" applyBorder="1" applyAlignment="1">
      <alignment horizontal="left" vertical="center" wrapText="1"/>
    </xf>
    <xf numFmtId="0" fontId="4" fillId="0" borderId="19" xfId="0" applyFont="1" applyBorder="1" applyAlignment="1">
      <alignment horizontal="left"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4" fillId="0" borderId="3" xfId="0" applyFont="1" applyBorder="1" applyAlignment="1">
      <alignment horizontal="left" vertical="top" wrapText="1"/>
    </xf>
    <xf numFmtId="0" fontId="4" fillId="3" borderId="5" xfId="0" applyFont="1" applyFill="1" applyBorder="1" applyAlignment="1">
      <alignment horizontal="left" vertical="top" wrapText="1"/>
    </xf>
    <xf numFmtId="0" fontId="19" fillId="0" borderId="18" xfId="0" applyFont="1" applyBorder="1" applyAlignment="1">
      <alignment horizontal="center"/>
    </xf>
    <xf numFmtId="0" fontId="19" fillId="0" borderId="20" xfId="0" applyFont="1" applyBorder="1" applyAlignment="1">
      <alignment horizontal="center"/>
    </xf>
    <xf numFmtId="0" fontId="6" fillId="0" borderId="1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4" fillId="2" borderId="5"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3" xfId="0" applyFont="1" applyFill="1" applyBorder="1" applyAlignment="1">
      <alignment horizontal="left"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6" xfId="0" applyFont="1" applyBorder="1" applyAlignment="1">
      <alignment horizontal="center"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3" fillId="0" borderId="7" xfId="0" applyFont="1" applyBorder="1" applyAlignment="1">
      <alignment horizontal="center" vertical="center" wrapText="1"/>
    </xf>
    <xf numFmtId="0" fontId="3" fillId="0" borderId="9"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4" borderId="4"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3" xfId="0" applyFont="1" applyFill="1" applyBorder="1" applyAlignment="1">
      <alignment horizontal="left" vertical="top" wrapText="1"/>
    </xf>
    <xf numFmtId="0" fontId="24" fillId="0" borderId="5" xfId="0" applyFont="1" applyBorder="1" applyAlignment="1">
      <alignment horizontal="center" vertical="center" wrapText="1"/>
    </xf>
    <xf numFmtId="0" fontId="24" fillId="0" borderId="3" xfId="0" applyFont="1" applyBorder="1" applyAlignment="1">
      <alignment horizontal="center" vertical="center" wrapText="1"/>
    </xf>
    <xf numFmtId="0" fontId="19" fillId="0" borderId="18" xfId="0" applyFont="1" applyBorder="1" applyAlignment="1">
      <alignment horizontal="center" vertical="top" wrapText="1"/>
    </xf>
    <xf numFmtId="0" fontId="19" fillId="0" borderId="20" xfId="0" applyFont="1" applyBorder="1" applyAlignment="1">
      <alignment horizontal="center" vertical="top" wrapText="1"/>
    </xf>
    <xf numFmtId="0" fontId="4" fillId="2" borderId="3" xfId="0" applyFont="1" applyFill="1" applyBorder="1" applyAlignment="1">
      <alignment horizontal="left" vertical="center" wrapText="1"/>
    </xf>
    <xf numFmtId="0" fontId="5" fillId="0" borderId="23" xfId="0" applyFont="1" applyBorder="1" applyAlignment="1">
      <alignment horizontal="center" vertical="center" wrapText="1"/>
    </xf>
    <xf numFmtId="0" fontId="5" fillId="0" borderId="19" xfId="0" applyFont="1" applyBorder="1" applyAlignment="1">
      <alignment horizontal="center" vertical="center" wrapText="1"/>
    </xf>
    <xf numFmtId="0" fontId="21" fillId="0" borderId="1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wrapText="1"/>
    </xf>
    <xf numFmtId="0" fontId="4" fillId="3" borderId="23" xfId="0" applyFont="1" applyFill="1" applyBorder="1" applyAlignment="1">
      <alignment horizontal="center" vertical="top" wrapText="1"/>
    </xf>
    <xf numFmtId="0" fontId="4" fillId="3" borderId="19" xfId="0" applyFont="1" applyFill="1" applyBorder="1" applyAlignment="1">
      <alignment horizontal="center" vertical="top" wrapText="1"/>
    </xf>
    <xf numFmtId="0" fontId="3" fillId="0" borderId="13" xfId="0" applyFont="1" applyBorder="1" applyAlignment="1">
      <alignment horizontal="center" vertical="center" wrapText="1"/>
    </xf>
    <xf numFmtId="0" fontId="4" fillId="0" borderId="15"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0" fillId="4" borderId="0" xfId="0" applyFill="1" applyAlignment="1">
      <alignment horizontal="left" vertical="top" wrapText="1"/>
    </xf>
    <xf numFmtId="0" fontId="4" fillId="4" borderId="4" xfId="0" applyFont="1" applyFill="1" applyBorder="1" applyAlignment="1">
      <alignment horizontal="left" vertical="center" wrapText="1"/>
    </xf>
    <xf numFmtId="0" fontId="4" fillId="4" borderId="3" xfId="0" applyFont="1" applyFill="1" applyBorder="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5" fillId="0" borderId="10" xfId="0" applyFont="1" applyBorder="1" applyAlignment="1">
      <alignment horizontal="left" vertical="center" wrapText="1"/>
    </xf>
    <xf numFmtId="0" fontId="5" fillId="0" borderId="6" xfId="0" applyFont="1" applyBorder="1" applyAlignment="1">
      <alignment horizontal="left" vertical="center" wrapText="1"/>
    </xf>
    <xf numFmtId="0" fontId="4" fillId="3" borderId="13" xfId="0" applyFont="1" applyFill="1" applyBorder="1" applyAlignment="1">
      <alignment horizontal="left" vertical="top" wrapText="1"/>
    </xf>
    <xf numFmtId="0" fontId="3" fillId="0" borderId="8" xfId="0" applyFont="1" applyBorder="1" applyAlignment="1">
      <alignment horizontal="center" vertical="center" wrapText="1"/>
    </xf>
    <xf numFmtId="0" fontId="6" fillId="0" borderId="4" xfId="0" applyFont="1" applyBorder="1" applyAlignment="1">
      <alignment horizontal="center" vertical="center"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6" fillId="0" borderId="2" xfId="0" applyFont="1" applyBorder="1" applyAlignment="1">
      <alignment horizontal="left" vertical="top" wrapText="1"/>
    </xf>
    <xf numFmtId="0" fontId="6" fillId="0" borderId="6" xfId="0" applyFont="1" applyBorder="1" applyAlignment="1">
      <alignment horizontal="left" vertical="top" wrapText="1"/>
    </xf>
    <xf numFmtId="0" fontId="4" fillId="0" borderId="1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1" xfId="0" applyFont="1" applyBorder="1" applyAlignment="1">
      <alignment horizontal="center" vertical="center" wrapText="1"/>
    </xf>
    <xf numFmtId="0" fontId="7" fillId="0" borderId="8" xfId="0" applyFont="1" applyBorder="1" applyAlignment="1">
      <alignment horizontal="center" vertical="center"/>
    </xf>
    <xf numFmtId="0" fontId="3" fillId="0" borderId="0" xfId="0" applyFont="1" applyAlignment="1">
      <alignment horizontal="center" vertical="center" wrapText="1"/>
    </xf>
    <xf numFmtId="0" fontId="4" fillId="0" borderId="2" xfId="0" applyFont="1" applyBorder="1" applyAlignment="1">
      <alignment horizontal="lef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4" fillId="0" borderId="23" xfId="0" applyFont="1" applyBorder="1" applyAlignment="1">
      <alignment horizontal="center" vertical="center" wrapText="1"/>
    </xf>
    <xf numFmtId="0" fontId="4" fillId="0" borderId="19" xfId="0" applyFont="1" applyBorder="1" applyAlignment="1">
      <alignment horizontal="center" vertical="center" wrapText="1"/>
    </xf>
    <xf numFmtId="0" fontId="4" fillId="3" borderId="23"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3" xfId="0" applyFont="1" applyFill="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13" xfId="0" applyFont="1" applyBorder="1" applyAlignment="1">
      <alignment horizontal="center" vertical="center"/>
    </xf>
    <xf numFmtId="0" fontId="7" fillId="0" borderId="3" xfId="0" applyFont="1" applyBorder="1" applyAlignment="1">
      <alignment horizontal="center" vertical="center"/>
    </xf>
    <xf numFmtId="0" fontId="4" fillId="0" borderId="29" xfId="0" applyFont="1" applyBorder="1" applyAlignment="1">
      <alignment horizontal="left" vertical="top" wrapText="1"/>
    </xf>
  </cellXfs>
  <cellStyles count="2">
    <cellStyle name="Hyperlink" xfId="1" builtinId="8"/>
    <cellStyle name="Normal" xfId="0" builtinId="0"/>
  </cellStyles>
  <dxfs count="0"/>
  <tableStyles count="1" defaultTableStyle="TableStyleMedium2" defaultPivotStyle="PivotStyleLight16">
    <tableStyle name="Invisible" pivot="0" table="0" count="0" xr9:uid="{8F275ED7-31F1-4103-8DBA-1305CE78687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svg"/><Relationship Id="rId12" Type="http://schemas.openxmlformats.org/officeDocument/2006/relationships/image" Target="../media/image12.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xdr:from>
      <xdr:col>2</xdr:col>
      <xdr:colOff>304233</xdr:colOff>
      <xdr:row>6</xdr:row>
      <xdr:rowOff>8313</xdr:rowOff>
    </xdr:from>
    <xdr:to>
      <xdr:col>5</xdr:col>
      <xdr:colOff>484004</xdr:colOff>
      <xdr:row>33</xdr:row>
      <xdr:rowOff>160318</xdr:rowOff>
    </xdr:to>
    <xdr:grpSp>
      <xdr:nvGrpSpPr>
        <xdr:cNvPr id="3" name="Group 1" descr="The major data sources are identified: NCBI, NORS and FoodNet. In particular, within NCBI, there is a focus on FSIS, FDA and CDC BioProjects. NORS data includes outbreak cases with source attribution.">
          <a:extLst>
            <a:ext uri="{FF2B5EF4-FFF2-40B4-BE49-F238E27FC236}">
              <a16:creationId xmlns:a16="http://schemas.microsoft.com/office/drawing/2014/main" id="{BEC94507-FADC-8134-DCBD-05DDC82ECDC3}"/>
            </a:ext>
          </a:extLst>
        </xdr:cNvPr>
        <xdr:cNvGrpSpPr/>
      </xdr:nvGrpSpPr>
      <xdr:grpSpPr>
        <a:xfrm>
          <a:off x="1542483" y="1389438"/>
          <a:ext cx="2037146" cy="5295505"/>
          <a:chOff x="1510733" y="1313238"/>
          <a:chExt cx="1992696" cy="4866880"/>
        </a:xfrm>
      </xdr:grpSpPr>
      <xdr:sp macro="" textlink="">
        <xdr:nvSpPr>
          <xdr:cNvPr id="54" name="Cylinder 53">
            <a:extLst>
              <a:ext uri="{FF2B5EF4-FFF2-40B4-BE49-F238E27FC236}">
                <a16:creationId xmlns:a16="http://schemas.microsoft.com/office/drawing/2014/main" id="{686593CF-C8E4-22C6-5106-3F7304A6612B}"/>
              </a:ext>
            </a:extLst>
          </xdr:cNvPr>
          <xdr:cNvSpPr/>
        </xdr:nvSpPr>
        <xdr:spPr>
          <a:xfrm>
            <a:off x="1531772" y="3985149"/>
            <a:ext cx="984054" cy="859622"/>
          </a:xfrm>
          <a:prstGeom prst="can">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t>NORS</a:t>
            </a:r>
          </a:p>
        </xdr:txBody>
      </xdr:sp>
      <xdr:sp macro="" textlink="">
        <xdr:nvSpPr>
          <xdr:cNvPr id="55" name="Rectangle 54">
            <a:extLst>
              <a:ext uri="{FF2B5EF4-FFF2-40B4-BE49-F238E27FC236}">
                <a16:creationId xmlns:a16="http://schemas.microsoft.com/office/drawing/2014/main" id="{3B6F3BD7-3CCB-5C86-B154-33C6AD455CE0}"/>
              </a:ext>
            </a:extLst>
          </xdr:cNvPr>
          <xdr:cNvSpPr/>
        </xdr:nvSpPr>
        <xdr:spPr>
          <a:xfrm>
            <a:off x="1628184" y="1313238"/>
            <a:ext cx="1810855" cy="382622"/>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Data Source</a:t>
            </a:r>
          </a:p>
        </xdr:txBody>
      </xdr:sp>
      <xdr:sp macro="" textlink="">
        <xdr:nvSpPr>
          <xdr:cNvPr id="63" name="Cylinder 62">
            <a:extLst>
              <a:ext uri="{FF2B5EF4-FFF2-40B4-BE49-F238E27FC236}">
                <a16:creationId xmlns:a16="http://schemas.microsoft.com/office/drawing/2014/main" id="{EC46C45F-0B71-CBAB-F83B-0BB1214D580C}"/>
              </a:ext>
            </a:extLst>
          </xdr:cNvPr>
          <xdr:cNvSpPr/>
        </xdr:nvSpPr>
        <xdr:spPr>
          <a:xfrm>
            <a:off x="1510733" y="5307796"/>
            <a:ext cx="1010041" cy="872322"/>
          </a:xfrm>
          <a:prstGeom prst="can">
            <a:avLst>
              <a:gd name="adj" fmla="val 32120"/>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t>FoodNet</a:t>
            </a:r>
          </a:p>
        </xdr:txBody>
      </xdr:sp>
      <xdr:sp macro="" textlink="">
        <xdr:nvSpPr>
          <xdr:cNvPr id="650" name="Cylinder 649" descr="ABC">
            <a:extLst>
              <a:ext uri="{FF2B5EF4-FFF2-40B4-BE49-F238E27FC236}">
                <a16:creationId xmlns:a16="http://schemas.microsoft.com/office/drawing/2014/main" id="{DDAA5833-8844-CF69-9C78-3E61F09A55F5}"/>
              </a:ext>
              <a:ext uri="{C183D7F6-B498-43B3-948B-1728B52AA6E4}">
                <adec:decorative xmlns:adec="http://schemas.microsoft.com/office/drawing/2017/decorative" val="0"/>
              </a:ext>
            </a:extLst>
          </xdr:cNvPr>
          <xdr:cNvSpPr/>
        </xdr:nvSpPr>
        <xdr:spPr>
          <a:xfrm>
            <a:off x="1693133" y="2009722"/>
            <a:ext cx="1810296" cy="1044424"/>
          </a:xfrm>
          <a:prstGeom prst="can">
            <a:avLst>
              <a:gd name="adj" fmla="val 16010"/>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400" b="1"/>
              <a:t>NCBI</a:t>
            </a:r>
            <a:br>
              <a:rPr lang="en-US"/>
            </a:br>
            <a:r>
              <a:rPr lang="en-US"/>
              <a:t>FSIS, FDA, CDC BioProjects</a:t>
            </a:r>
          </a:p>
        </xdr:txBody>
      </xdr:sp>
    </xdr:grpSp>
    <xdr:clientData/>
  </xdr:twoCellAnchor>
  <xdr:twoCellAnchor>
    <xdr:from>
      <xdr:col>3</xdr:col>
      <xdr:colOff>316364</xdr:colOff>
      <xdr:row>6</xdr:row>
      <xdr:rowOff>9240</xdr:rowOff>
    </xdr:from>
    <xdr:to>
      <xdr:col>14</xdr:col>
      <xdr:colOff>168526</xdr:colOff>
      <xdr:row>34</xdr:row>
      <xdr:rowOff>12356</xdr:rowOff>
    </xdr:to>
    <xdr:grpSp>
      <xdr:nvGrpSpPr>
        <xdr:cNvPr id="10" name="Group 2" descr="Filter FSIS and FDA BioProjects from NCBI for isolation sources associated with beef and poultry products. Similarly, filter outbreak cases with confirmed source attribution to beef or poultry and FoodNet cases not associated with outbreaks or travel-related. Metadata is used to link with CDC BioProjects to identify potential human (clinical) isolates for the subsequent analysis.">
          <a:extLst>
            <a:ext uri="{FF2B5EF4-FFF2-40B4-BE49-F238E27FC236}">
              <a16:creationId xmlns:a16="http://schemas.microsoft.com/office/drawing/2014/main" id="{9BE5F0A0-D845-BC51-4CC8-7DB2AB982F39}"/>
            </a:ext>
          </a:extLst>
        </xdr:cNvPr>
        <xdr:cNvGrpSpPr/>
      </xdr:nvGrpSpPr>
      <xdr:grpSpPr>
        <a:xfrm>
          <a:off x="2173739" y="1390365"/>
          <a:ext cx="6662537" cy="5337116"/>
          <a:chOff x="2126114" y="1310990"/>
          <a:chExt cx="6487912" cy="4892616"/>
        </a:xfrm>
      </xdr:grpSpPr>
      <xdr:cxnSp macro="">
        <xdr:nvCxnSpPr>
          <xdr:cNvPr id="49" name="Straight Arrow Connector 48">
            <a:extLst>
              <a:ext uri="{FF2B5EF4-FFF2-40B4-BE49-F238E27FC236}">
                <a16:creationId xmlns:a16="http://schemas.microsoft.com/office/drawing/2014/main" id="{6B6DAF7A-F770-477E-9E3A-F1EF16C127E4}"/>
              </a:ext>
            </a:extLst>
          </xdr:cNvPr>
          <xdr:cNvCxnSpPr>
            <a:cxnSpLocks/>
            <a:stCxn id="46" idx="3"/>
          </xdr:cNvCxnSpPr>
        </xdr:nvCxnSpPr>
        <xdr:spPr>
          <a:xfrm>
            <a:off x="8212031" y="3170098"/>
            <a:ext cx="40199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42" name="Cylinder 41">
            <a:extLst>
              <a:ext uri="{FF2B5EF4-FFF2-40B4-BE49-F238E27FC236}">
                <a16:creationId xmlns:a16="http://schemas.microsoft.com/office/drawing/2014/main" id="{723C9F2D-3E45-EBF1-4638-83785D2396BB}"/>
              </a:ext>
            </a:extLst>
          </xdr:cNvPr>
          <xdr:cNvSpPr/>
        </xdr:nvSpPr>
        <xdr:spPr>
          <a:xfrm>
            <a:off x="4198872" y="2664704"/>
            <a:ext cx="1773039" cy="1033850"/>
          </a:xfrm>
          <a:prstGeom prst="can">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Beef</a:t>
            </a:r>
          </a:p>
          <a:p>
            <a:pPr algn="ctr"/>
            <a:r>
              <a:rPr lang="en-US"/>
              <a:t>Poultry</a:t>
            </a:r>
          </a:p>
        </xdr:txBody>
      </xdr:sp>
      <xdr:sp macro="" textlink="">
        <xdr:nvSpPr>
          <xdr:cNvPr id="43" name="Cylinder 18">
            <a:extLst>
              <a:ext uri="{FF2B5EF4-FFF2-40B4-BE49-F238E27FC236}">
                <a16:creationId xmlns:a16="http://schemas.microsoft.com/office/drawing/2014/main" id="{E9D29198-6745-92EC-978B-FA9477D26E4F}"/>
              </a:ext>
            </a:extLst>
          </xdr:cNvPr>
          <xdr:cNvSpPr/>
        </xdr:nvSpPr>
        <xdr:spPr>
          <a:xfrm>
            <a:off x="3213676" y="4372599"/>
            <a:ext cx="328180" cy="602672"/>
          </a:xfrm>
          <a:custGeom>
            <a:avLst/>
            <a:gdLst>
              <a:gd name="connsiteX0" fmla="*/ 0 w 794657"/>
              <a:gd name="connsiteY0" fmla="*/ 97971 h 783771"/>
              <a:gd name="connsiteX1" fmla="*/ 397329 w 794657"/>
              <a:gd name="connsiteY1" fmla="*/ 195942 h 783771"/>
              <a:gd name="connsiteX2" fmla="*/ 794658 w 794657"/>
              <a:gd name="connsiteY2" fmla="*/ 97971 h 783771"/>
              <a:gd name="connsiteX3" fmla="*/ 794657 w 794657"/>
              <a:gd name="connsiteY3" fmla="*/ 685800 h 783771"/>
              <a:gd name="connsiteX4" fmla="*/ 397328 w 794657"/>
              <a:gd name="connsiteY4" fmla="*/ 783771 h 783771"/>
              <a:gd name="connsiteX5" fmla="*/ -1 w 794657"/>
              <a:gd name="connsiteY5" fmla="*/ 685800 h 783771"/>
              <a:gd name="connsiteX6" fmla="*/ 0 w 794657"/>
              <a:gd name="connsiteY6" fmla="*/ 97971 h 783771"/>
              <a:gd name="connsiteX0" fmla="*/ 0 w 794657"/>
              <a:gd name="connsiteY0" fmla="*/ 97971 h 783771"/>
              <a:gd name="connsiteX1" fmla="*/ 397329 w 794657"/>
              <a:gd name="connsiteY1" fmla="*/ 0 h 783771"/>
              <a:gd name="connsiteX2" fmla="*/ 794658 w 794657"/>
              <a:gd name="connsiteY2" fmla="*/ 97971 h 783771"/>
              <a:gd name="connsiteX3" fmla="*/ 397329 w 794657"/>
              <a:gd name="connsiteY3" fmla="*/ 195942 h 783771"/>
              <a:gd name="connsiteX4" fmla="*/ 0 w 794657"/>
              <a:gd name="connsiteY4" fmla="*/ 97971 h 783771"/>
              <a:gd name="connsiteX0" fmla="*/ 794657 w 794657"/>
              <a:gd name="connsiteY0" fmla="*/ 97971 h 783771"/>
              <a:gd name="connsiteX1" fmla="*/ 397328 w 794657"/>
              <a:gd name="connsiteY1" fmla="*/ 195942 h 783771"/>
              <a:gd name="connsiteX2" fmla="*/ -1 w 794657"/>
              <a:gd name="connsiteY2" fmla="*/ 97971 h 783771"/>
              <a:gd name="connsiteX3" fmla="*/ 397328 w 794657"/>
              <a:gd name="connsiteY3" fmla="*/ 0 h 783771"/>
              <a:gd name="connsiteX4" fmla="*/ 794657 w 794657"/>
              <a:gd name="connsiteY4" fmla="*/ 97971 h 783771"/>
              <a:gd name="connsiteX5" fmla="*/ 794657 w 794657"/>
              <a:gd name="connsiteY5" fmla="*/ 685800 h 783771"/>
              <a:gd name="connsiteX6" fmla="*/ 397328 w 794657"/>
              <a:gd name="connsiteY6" fmla="*/ 783771 h 783771"/>
              <a:gd name="connsiteX7" fmla="*/ -1 w 794657"/>
              <a:gd name="connsiteY7" fmla="*/ 685800 h 783771"/>
              <a:gd name="connsiteX8" fmla="*/ 0 w 794657"/>
              <a:gd name="connsiteY8" fmla="*/ 97971 h 783771"/>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522515 w 794659"/>
              <a:gd name="connsiteY5" fmla="*/ 489856 h 788594"/>
              <a:gd name="connsiteX6" fmla="*/ 794658 w 794659"/>
              <a:gd name="connsiteY6" fmla="*/ 685800 h 788594"/>
              <a:gd name="connsiteX7" fmla="*/ 397329 w 794659"/>
              <a:gd name="connsiteY7" fmla="*/ 783771 h 788594"/>
              <a:gd name="connsiteX8" fmla="*/ 119743 w 794659"/>
              <a:gd name="connsiteY8" fmla="*/ 740229 h 788594"/>
              <a:gd name="connsiteX9" fmla="*/ 1 w 794659"/>
              <a:gd name="connsiteY9" fmla="*/ 97971 h 788594"/>
              <a:gd name="connsiteX0" fmla="*/ 1 w 794659"/>
              <a:gd name="connsiteY0" fmla="*/ 97971 h 794612"/>
              <a:gd name="connsiteX1" fmla="*/ 397330 w 794659"/>
              <a:gd name="connsiteY1" fmla="*/ 195942 h 794612"/>
              <a:gd name="connsiteX2" fmla="*/ 794659 w 794659"/>
              <a:gd name="connsiteY2" fmla="*/ 97971 h 794612"/>
              <a:gd name="connsiteX3" fmla="*/ 794658 w 794659"/>
              <a:gd name="connsiteY3" fmla="*/ 685800 h 794612"/>
              <a:gd name="connsiteX4" fmla="*/ 397329 w 794659"/>
              <a:gd name="connsiteY4" fmla="*/ 783771 h 794612"/>
              <a:gd name="connsiteX5" fmla="*/ 0 w 794659"/>
              <a:gd name="connsiteY5" fmla="*/ 685800 h 794612"/>
              <a:gd name="connsiteX6" fmla="*/ 1 w 794659"/>
              <a:gd name="connsiteY6" fmla="*/ 97971 h 794612"/>
              <a:gd name="connsiteX0" fmla="*/ 1 w 794659"/>
              <a:gd name="connsiteY0" fmla="*/ 97971 h 794612"/>
              <a:gd name="connsiteX1" fmla="*/ 397330 w 794659"/>
              <a:gd name="connsiteY1" fmla="*/ 0 h 794612"/>
              <a:gd name="connsiteX2" fmla="*/ 794659 w 794659"/>
              <a:gd name="connsiteY2" fmla="*/ 97971 h 794612"/>
              <a:gd name="connsiteX3" fmla="*/ 397330 w 794659"/>
              <a:gd name="connsiteY3" fmla="*/ 195942 h 794612"/>
              <a:gd name="connsiteX4" fmla="*/ 1 w 794659"/>
              <a:gd name="connsiteY4" fmla="*/ 97971 h 794612"/>
              <a:gd name="connsiteX0" fmla="*/ 794658 w 794659"/>
              <a:gd name="connsiteY0" fmla="*/ 97971 h 794612"/>
              <a:gd name="connsiteX1" fmla="*/ 397329 w 794659"/>
              <a:gd name="connsiteY1" fmla="*/ 195942 h 794612"/>
              <a:gd name="connsiteX2" fmla="*/ 0 w 794659"/>
              <a:gd name="connsiteY2" fmla="*/ 97971 h 794612"/>
              <a:gd name="connsiteX3" fmla="*/ 397329 w 794659"/>
              <a:gd name="connsiteY3" fmla="*/ 0 h 794612"/>
              <a:gd name="connsiteX4" fmla="*/ 794658 w 794659"/>
              <a:gd name="connsiteY4" fmla="*/ 97971 h 794612"/>
              <a:gd name="connsiteX5" fmla="*/ 522515 w 794659"/>
              <a:gd name="connsiteY5" fmla="*/ 489856 h 794612"/>
              <a:gd name="connsiteX6" fmla="*/ 541043 w 794659"/>
              <a:gd name="connsiteY6" fmla="*/ 762000 h 794612"/>
              <a:gd name="connsiteX7" fmla="*/ 397329 w 794659"/>
              <a:gd name="connsiteY7" fmla="*/ 783771 h 794612"/>
              <a:gd name="connsiteX8" fmla="*/ 119743 w 794659"/>
              <a:gd name="connsiteY8" fmla="*/ 740229 h 794612"/>
              <a:gd name="connsiteX9" fmla="*/ 1 w 794659"/>
              <a:gd name="connsiteY9" fmla="*/ 97971 h 794612"/>
              <a:gd name="connsiteX0" fmla="*/ 1 w 802924"/>
              <a:gd name="connsiteY0" fmla="*/ 97971 h 794612"/>
              <a:gd name="connsiteX1" fmla="*/ 397330 w 802924"/>
              <a:gd name="connsiteY1" fmla="*/ 195942 h 794612"/>
              <a:gd name="connsiteX2" fmla="*/ 794659 w 802924"/>
              <a:gd name="connsiteY2" fmla="*/ 97971 h 794612"/>
              <a:gd name="connsiteX3" fmla="*/ 676304 w 802924"/>
              <a:gd name="connsiteY3" fmla="*/ 729343 h 794612"/>
              <a:gd name="connsiteX4" fmla="*/ 397329 w 802924"/>
              <a:gd name="connsiteY4" fmla="*/ 783771 h 794612"/>
              <a:gd name="connsiteX5" fmla="*/ 0 w 802924"/>
              <a:gd name="connsiteY5" fmla="*/ 685800 h 794612"/>
              <a:gd name="connsiteX6" fmla="*/ 1 w 802924"/>
              <a:gd name="connsiteY6" fmla="*/ 97971 h 794612"/>
              <a:gd name="connsiteX0" fmla="*/ 1 w 802924"/>
              <a:gd name="connsiteY0" fmla="*/ 97971 h 794612"/>
              <a:gd name="connsiteX1" fmla="*/ 397330 w 802924"/>
              <a:gd name="connsiteY1" fmla="*/ 0 h 794612"/>
              <a:gd name="connsiteX2" fmla="*/ 794659 w 802924"/>
              <a:gd name="connsiteY2" fmla="*/ 97971 h 794612"/>
              <a:gd name="connsiteX3" fmla="*/ 397330 w 802924"/>
              <a:gd name="connsiteY3" fmla="*/ 195942 h 794612"/>
              <a:gd name="connsiteX4" fmla="*/ 1 w 802924"/>
              <a:gd name="connsiteY4" fmla="*/ 97971 h 794612"/>
              <a:gd name="connsiteX0" fmla="*/ 794658 w 802924"/>
              <a:gd name="connsiteY0" fmla="*/ 97971 h 794612"/>
              <a:gd name="connsiteX1" fmla="*/ 397329 w 802924"/>
              <a:gd name="connsiteY1" fmla="*/ 195942 h 794612"/>
              <a:gd name="connsiteX2" fmla="*/ 0 w 802924"/>
              <a:gd name="connsiteY2" fmla="*/ 97971 h 794612"/>
              <a:gd name="connsiteX3" fmla="*/ 397329 w 802924"/>
              <a:gd name="connsiteY3" fmla="*/ 0 h 794612"/>
              <a:gd name="connsiteX4" fmla="*/ 794658 w 802924"/>
              <a:gd name="connsiteY4" fmla="*/ 97971 h 794612"/>
              <a:gd name="connsiteX5" fmla="*/ 522515 w 802924"/>
              <a:gd name="connsiteY5" fmla="*/ 489856 h 794612"/>
              <a:gd name="connsiteX6" fmla="*/ 541043 w 802924"/>
              <a:gd name="connsiteY6" fmla="*/ 762000 h 794612"/>
              <a:gd name="connsiteX7" fmla="*/ 397329 w 802924"/>
              <a:gd name="connsiteY7" fmla="*/ 783771 h 794612"/>
              <a:gd name="connsiteX8" fmla="*/ 119743 w 802924"/>
              <a:gd name="connsiteY8" fmla="*/ 740229 h 794612"/>
              <a:gd name="connsiteX9" fmla="*/ 1 w 802924"/>
              <a:gd name="connsiteY9" fmla="*/ 97971 h 794612"/>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0 w 802922"/>
              <a:gd name="connsiteY5" fmla="*/ 685800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522515 w 802922"/>
              <a:gd name="connsiteY5" fmla="*/ 489856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802924"/>
              <a:gd name="connsiteY0" fmla="*/ 97971 h 795257"/>
              <a:gd name="connsiteX1" fmla="*/ 397330 w 802924"/>
              <a:gd name="connsiteY1" fmla="*/ 195942 h 795257"/>
              <a:gd name="connsiteX2" fmla="*/ 794659 w 802924"/>
              <a:gd name="connsiteY2" fmla="*/ 97971 h 795257"/>
              <a:gd name="connsiteX3" fmla="*/ 676304 w 802924"/>
              <a:gd name="connsiteY3" fmla="*/ 729343 h 795257"/>
              <a:gd name="connsiteX4" fmla="*/ 397329 w 802924"/>
              <a:gd name="connsiteY4" fmla="*/ 783771 h 795257"/>
              <a:gd name="connsiteX5" fmla="*/ 0 w 802924"/>
              <a:gd name="connsiteY5" fmla="*/ 685800 h 795257"/>
              <a:gd name="connsiteX6" fmla="*/ 1 w 802924"/>
              <a:gd name="connsiteY6" fmla="*/ 97971 h 795257"/>
              <a:gd name="connsiteX0" fmla="*/ 1 w 802924"/>
              <a:gd name="connsiteY0" fmla="*/ 97971 h 795257"/>
              <a:gd name="connsiteX1" fmla="*/ 397330 w 802924"/>
              <a:gd name="connsiteY1" fmla="*/ 0 h 795257"/>
              <a:gd name="connsiteX2" fmla="*/ 794659 w 802924"/>
              <a:gd name="connsiteY2" fmla="*/ 97971 h 795257"/>
              <a:gd name="connsiteX3" fmla="*/ 397330 w 802924"/>
              <a:gd name="connsiteY3" fmla="*/ 195942 h 795257"/>
              <a:gd name="connsiteX4" fmla="*/ 1 w 802924"/>
              <a:gd name="connsiteY4" fmla="*/ 97971 h 795257"/>
              <a:gd name="connsiteX0" fmla="*/ 794658 w 802924"/>
              <a:gd name="connsiteY0" fmla="*/ 97971 h 795257"/>
              <a:gd name="connsiteX1" fmla="*/ 397329 w 802924"/>
              <a:gd name="connsiteY1" fmla="*/ 195942 h 795257"/>
              <a:gd name="connsiteX2" fmla="*/ 0 w 802924"/>
              <a:gd name="connsiteY2" fmla="*/ 97971 h 795257"/>
              <a:gd name="connsiteX3" fmla="*/ 397329 w 802924"/>
              <a:gd name="connsiteY3" fmla="*/ 0 h 795257"/>
              <a:gd name="connsiteX4" fmla="*/ 794658 w 802924"/>
              <a:gd name="connsiteY4" fmla="*/ 97971 h 795257"/>
              <a:gd name="connsiteX5" fmla="*/ 421070 w 802924"/>
              <a:gd name="connsiteY5" fmla="*/ 500742 h 795257"/>
              <a:gd name="connsiteX6" fmla="*/ 541043 w 802924"/>
              <a:gd name="connsiteY6" fmla="*/ 762000 h 795257"/>
              <a:gd name="connsiteX7" fmla="*/ 397329 w 802924"/>
              <a:gd name="connsiteY7" fmla="*/ 783771 h 795257"/>
              <a:gd name="connsiteX8" fmla="*/ 204282 w 802924"/>
              <a:gd name="connsiteY8" fmla="*/ 729343 h 795257"/>
              <a:gd name="connsiteX9" fmla="*/ 1 w 802924"/>
              <a:gd name="connsiteY9" fmla="*/ 97971 h 795257"/>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287431 w 802922"/>
              <a:gd name="connsiteY5" fmla="*/ 751114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421070 w 802922"/>
              <a:gd name="connsiteY5" fmla="*/ 500742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795012"/>
              <a:gd name="connsiteY0" fmla="*/ 97971 h 795257"/>
              <a:gd name="connsiteX1" fmla="*/ 397330 w 795012"/>
              <a:gd name="connsiteY1" fmla="*/ 195942 h 795257"/>
              <a:gd name="connsiteX2" fmla="*/ 794659 w 795012"/>
              <a:gd name="connsiteY2" fmla="*/ 97971 h 795257"/>
              <a:gd name="connsiteX3" fmla="*/ 473414 w 795012"/>
              <a:gd name="connsiteY3" fmla="*/ 598715 h 795257"/>
              <a:gd name="connsiteX4" fmla="*/ 397329 w 795012"/>
              <a:gd name="connsiteY4" fmla="*/ 783771 h 795257"/>
              <a:gd name="connsiteX5" fmla="*/ 287431 w 795012"/>
              <a:gd name="connsiteY5" fmla="*/ 751114 h 795257"/>
              <a:gd name="connsiteX6" fmla="*/ 1 w 795012"/>
              <a:gd name="connsiteY6" fmla="*/ 97971 h 795257"/>
              <a:gd name="connsiteX0" fmla="*/ 1 w 795012"/>
              <a:gd name="connsiteY0" fmla="*/ 97971 h 795257"/>
              <a:gd name="connsiteX1" fmla="*/ 397330 w 795012"/>
              <a:gd name="connsiteY1" fmla="*/ 0 h 795257"/>
              <a:gd name="connsiteX2" fmla="*/ 794659 w 795012"/>
              <a:gd name="connsiteY2" fmla="*/ 97971 h 795257"/>
              <a:gd name="connsiteX3" fmla="*/ 397330 w 795012"/>
              <a:gd name="connsiteY3" fmla="*/ 195942 h 795257"/>
              <a:gd name="connsiteX4" fmla="*/ 1 w 795012"/>
              <a:gd name="connsiteY4" fmla="*/ 97971 h 795257"/>
              <a:gd name="connsiteX0" fmla="*/ 794658 w 795012"/>
              <a:gd name="connsiteY0" fmla="*/ 97971 h 795257"/>
              <a:gd name="connsiteX1" fmla="*/ 397329 w 795012"/>
              <a:gd name="connsiteY1" fmla="*/ 195942 h 795257"/>
              <a:gd name="connsiteX2" fmla="*/ 0 w 795012"/>
              <a:gd name="connsiteY2" fmla="*/ 97971 h 795257"/>
              <a:gd name="connsiteX3" fmla="*/ 397329 w 795012"/>
              <a:gd name="connsiteY3" fmla="*/ 0 h 795257"/>
              <a:gd name="connsiteX4" fmla="*/ 794658 w 795012"/>
              <a:gd name="connsiteY4" fmla="*/ 97971 h 795257"/>
              <a:gd name="connsiteX5" fmla="*/ 421070 w 795012"/>
              <a:gd name="connsiteY5" fmla="*/ 500742 h 795257"/>
              <a:gd name="connsiteX6" fmla="*/ 541043 w 795012"/>
              <a:gd name="connsiteY6" fmla="*/ 762000 h 795257"/>
              <a:gd name="connsiteX7" fmla="*/ 397329 w 795012"/>
              <a:gd name="connsiteY7" fmla="*/ 783771 h 795257"/>
              <a:gd name="connsiteX8" fmla="*/ 204282 w 795012"/>
              <a:gd name="connsiteY8" fmla="*/ 729343 h 795257"/>
              <a:gd name="connsiteX9" fmla="*/ 1 w 795012"/>
              <a:gd name="connsiteY9" fmla="*/ 97971 h 795257"/>
              <a:gd name="connsiteX0" fmla="*/ 1 w 795010"/>
              <a:gd name="connsiteY0" fmla="*/ 97971 h 797258"/>
              <a:gd name="connsiteX1" fmla="*/ 397330 w 795010"/>
              <a:gd name="connsiteY1" fmla="*/ 195942 h 797258"/>
              <a:gd name="connsiteX2" fmla="*/ 794659 w 795010"/>
              <a:gd name="connsiteY2" fmla="*/ 97971 h 797258"/>
              <a:gd name="connsiteX3" fmla="*/ 473414 w 795010"/>
              <a:gd name="connsiteY3" fmla="*/ 598715 h 797258"/>
              <a:gd name="connsiteX4" fmla="*/ 397329 w 795010"/>
              <a:gd name="connsiteY4" fmla="*/ 783771 h 797258"/>
              <a:gd name="connsiteX5" fmla="*/ 287431 w 795010"/>
              <a:gd name="connsiteY5" fmla="*/ 751114 h 797258"/>
              <a:gd name="connsiteX6" fmla="*/ 1 w 795010"/>
              <a:gd name="connsiteY6" fmla="*/ 97971 h 797258"/>
              <a:gd name="connsiteX0" fmla="*/ 1 w 795010"/>
              <a:gd name="connsiteY0" fmla="*/ 97971 h 797258"/>
              <a:gd name="connsiteX1" fmla="*/ 397330 w 795010"/>
              <a:gd name="connsiteY1" fmla="*/ 0 h 797258"/>
              <a:gd name="connsiteX2" fmla="*/ 794659 w 795010"/>
              <a:gd name="connsiteY2" fmla="*/ 97971 h 797258"/>
              <a:gd name="connsiteX3" fmla="*/ 397330 w 795010"/>
              <a:gd name="connsiteY3" fmla="*/ 195942 h 797258"/>
              <a:gd name="connsiteX4" fmla="*/ 1 w 795010"/>
              <a:gd name="connsiteY4" fmla="*/ 97971 h 797258"/>
              <a:gd name="connsiteX0" fmla="*/ 794658 w 795010"/>
              <a:gd name="connsiteY0" fmla="*/ 97971 h 797258"/>
              <a:gd name="connsiteX1" fmla="*/ 397329 w 795010"/>
              <a:gd name="connsiteY1" fmla="*/ 195942 h 797258"/>
              <a:gd name="connsiteX2" fmla="*/ 0 w 795010"/>
              <a:gd name="connsiteY2" fmla="*/ 97971 h 797258"/>
              <a:gd name="connsiteX3" fmla="*/ 397329 w 795010"/>
              <a:gd name="connsiteY3" fmla="*/ 0 h 797258"/>
              <a:gd name="connsiteX4" fmla="*/ 794658 w 795010"/>
              <a:gd name="connsiteY4" fmla="*/ 97971 h 797258"/>
              <a:gd name="connsiteX5" fmla="*/ 421070 w 795010"/>
              <a:gd name="connsiteY5" fmla="*/ 500742 h 797258"/>
              <a:gd name="connsiteX6" fmla="*/ 541043 w 795010"/>
              <a:gd name="connsiteY6" fmla="*/ 762000 h 797258"/>
              <a:gd name="connsiteX7" fmla="*/ 397329 w 795010"/>
              <a:gd name="connsiteY7" fmla="*/ 783771 h 797258"/>
              <a:gd name="connsiteX8" fmla="*/ 221188 w 795010"/>
              <a:gd name="connsiteY8" fmla="*/ 696686 h 797258"/>
              <a:gd name="connsiteX9" fmla="*/ 1 w 795010"/>
              <a:gd name="connsiteY9" fmla="*/ 97971 h 797258"/>
              <a:gd name="connsiteX0" fmla="*/ 1 w 795010"/>
              <a:gd name="connsiteY0" fmla="*/ 97971 h 795603"/>
              <a:gd name="connsiteX1" fmla="*/ 397330 w 795010"/>
              <a:gd name="connsiteY1" fmla="*/ 195942 h 795603"/>
              <a:gd name="connsiteX2" fmla="*/ 794659 w 795010"/>
              <a:gd name="connsiteY2" fmla="*/ 97971 h 795603"/>
              <a:gd name="connsiteX3" fmla="*/ 473414 w 795010"/>
              <a:gd name="connsiteY3" fmla="*/ 598715 h 795603"/>
              <a:gd name="connsiteX4" fmla="*/ 397329 w 795010"/>
              <a:gd name="connsiteY4" fmla="*/ 783771 h 795603"/>
              <a:gd name="connsiteX5" fmla="*/ 287431 w 795010"/>
              <a:gd name="connsiteY5" fmla="*/ 751114 h 795603"/>
              <a:gd name="connsiteX6" fmla="*/ 1 w 795010"/>
              <a:gd name="connsiteY6" fmla="*/ 97971 h 795603"/>
              <a:gd name="connsiteX0" fmla="*/ 1 w 795010"/>
              <a:gd name="connsiteY0" fmla="*/ 97971 h 795603"/>
              <a:gd name="connsiteX1" fmla="*/ 397330 w 795010"/>
              <a:gd name="connsiteY1" fmla="*/ 0 h 795603"/>
              <a:gd name="connsiteX2" fmla="*/ 794659 w 795010"/>
              <a:gd name="connsiteY2" fmla="*/ 97971 h 795603"/>
              <a:gd name="connsiteX3" fmla="*/ 397330 w 795010"/>
              <a:gd name="connsiteY3" fmla="*/ 195942 h 795603"/>
              <a:gd name="connsiteX4" fmla="*/ 1 w 795010"/>
              <a:gd name="connsiteY4" fmla="*/ 97971 h 795603"/>
              <a:gd name="connsiteX0" fmla="*/ 794658 w 795010"/>
              <a:gd name="connsiteY0" fmla="*/ 97971 h 795603"/>
              <a:gd name="connsiteX1" fmla="*/ 397329 w 795010"/>
              <a:gd name="connsiteY1" fmla="*/ 195942 h 795603"/>
              <a:gd name="connsiteX2" fmla="*/ 0 w 795010"/>
              <a:gd name="connsiteY2" fmla="*/ 97971 h 795603"/>
              <a:gd name="connsiteX3" fmla="*/ 397329 w 795010"/>
              <a:gd name="connsiteY3" fmla="*/ 0 h 795603"/>
              <a:gd name="connsiteX4" fmla="*/ 794658 w 795010"/>
              <a:gd name="connsiteY4" fmla="*/ 97971 h 795603"/>
              <a:gd name="connsiteX5" fmla="*/ 421070 w 795010"/>
              <a:gd name="connsiteY5" fmla="*/ 500742 h 795603"/>
              <a:gd name="connsiteX6" fmla="*/ 541043 w 795010"/>
              <a:gd name="connsiteY6" fmla="*/ 762000 h 795603"/>
              <a:gd name="connsiteX7" fmla="*/ 397329 w 795010"/>
              <a:gd name="connsiteY7" fmla="*/ 783771 h 795603"/>
              <a:gd name="connsiteX8" fmla="*/ 451841 w 795010"/>
              <a:gd name="connsiteY8" fmla="*/ 723603 h 795603"/>
              <a:gd name="connsiteX9" fmla="*/ 1 w 795010"/>
              <a:gd name="connsiteY9" fmla="*/ 97971 h 795603"/>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292930 w 795010"/>
              <a:gd name="connsiteY5" fmla="*/ 500742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77470 w 795010"/>
              <a:gd name="connsiteY8" fmla="*/ 723603 h 795602"/>
              <a:gd name="connsiteX9" fmla="*/ 1 w 795010"/>
              <a:gd name="connsiteY9" fmla="*/ 97971 h 79560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699 w 795010"/>
              <a:gd name="connsiteY5" fmla="*/ 500741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57484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70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795010" h="824512" stroke="0" extrusionOk="0">
                <a:moveTo>
                  <a:pt x="1" y="97971"/>
                </a:moveTo>
                <a:cubicBezTo>
                  <a:pt x="1" y="152079"/>
                  <a:pt x="177891" y="195942"/>
                  <a:pt x="397330" y="195942"/>
                </a:cubicBezTo>
                <a:cubicBezTo>
                  <a:pt x="616769" y="195942"/>
                  <a:pt x="781978" y="30842"/>
                  <a:pt x="794659" y="97971"/>
                </a:cubicBezTo>
                <a:cubicBezTo>
                  <a:pt x="807340" y="165100"/>
                  <a:pt x="473414" y="402772"/>
                  <a:pt x="473414" y="598715"/>
                </a:cubicBezTo>
                <a:cubicBezTo>
                  <a:pt x="473414" y="652823"/>
                  <a:pt x="616768" y="783771"/>
                  <a:pt x="397329" y="783771"/>
                </a:cubicBezTo>
                <a:cubicBezTo>
                  <a:pt x="177890" y="783771"/>
                  <a:pt x="518084" y="859055"/>
                  <a:pt x="518084" y="804947"/>
                </a:cubicBezTo>
                <a:cubicBezTo>
                  <a:pt x="518084" y="609004"/>
                  <a:pt x="1" y="293914"/>
                  <a:pt x="1" y="97971"/>
                </a:cubicBezTo>
                <a:close/>
              </a:path>
              <a:path w="795010" h="824512" fill="lighten" stroke="0" extrusionOk="0">
                <a:moveTo>
                  <a:pt x="1" y="97971"/>
                </a:moveTo>
                <a:cubicBezTo>
                  <a:pt x="1" y="43863"/>
                  <a:pt x="177891" y="0"/>
                  <a:pt x="397330" y="0"/>
                </a:cubicBezTo>
                <a:cubicBezTo>
                  <a:pt x="616769" y="0"/>
                  <a:pt x="794659" y="43863"/>
                  <a:pt x="794659" y="97971"/>
                </a:cubicBezTo>
                <a:cubicBezTo>
                  <a:pt x="794659" y="152079"/>
                  <a:pt x="616769" y="195942"/>
                  <a:pt x="397330" y="195942"/>
                </a:cubicBezTo>
                <a:cubicBezTo>
                  <a:pt x="177891" y="195942"/>
                  <a:pt x="1" y="152079"/>
                  <a:pt x="1" y="97971"/>
                </a:cubicBezTo>
                <a:close/>
              </a:path>
              <a:path w="795010" h="824512" fill="none" extrusionOk="0">
                <a:moveTo>
                  <a:pt x="794658" y="97971"/>
                </a:moveTo>
                <a:cubicBezTo>
                  <a:pt x="794658" y="152079"/>
                  <a:pt x="616768" y="195942"/>
                  <a:pt x="397329" y="195942"/>
                </a:cubicBezTo>
                <a:cubicBezTo>
                  <a:pt x="177890" y="195942"/>
                  <a:pt x="0" y="152079"/>
                  <a:pt x="0" y="97971"/>
                </a:cubicBezTo>
                <a:cubicBezTo>
                  <a:pt x="0" y="43863"/>
                  <a:pt x="177890" y="0"/>
                  <a:pt x="397329" y="0"/>
                </a:cubicBezTo>
                <a:cubicBezTo>
                  <a:pt x="616768" y="0"/>
                  <a:pt x="730251" y="16328"/>
                  <a:pt x="794658" y="97971"/>
                </a:cubicBezTo>
                <a:cubicBezTo>
                  <a:pt x="791029" y="228599"/>
                  <a:pt x="450331" y="410488"/>
                  <a:pt x="446702" y="541116"/>
                </a:cubicBezTo>
                <a:lnTo>
                  <a:pt x="541043" y="762000"/>
                </a:lnTo>
                <a:cubicBezTo>
                  <a:pt x="541043" y="816108"/>
                  <a:pt x="407924" y="790170"/>
                  <a:pt x="397329" y="783771"/>
                </a:cubicBezTo>
                <a:cubicBezTo>
                  <a:pt x="386734" y="777372"/>
                  <a:pt x="477470" y="777711"/>
                  <a:pt x="477470" y="723603"/>
                </a:cubicBezTo>
                <a:cubicBezTo>
                  <a:pt x="804041" y="429689"/>
                  <a:pt x="1" y="293914"/>
                  <a:pt x="1" y="97971"/>
                </a:cubicBezTo>
              </a:path>
            </a:pathLst>
          </a:cu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6" name="TextBox 23">
            <a:extLst>
              <a:ext uri="{FF2B5EF4-FFF2-40B4-BE49-F238E27FC236}">
                <a16:creationId xmlns:a16="http://schemas.microsoft.com/office/drawing/2014/main" id="{22958DAA-4AD1-34C9-C51A-9E4992DBC2CA}"/>
              </a:ext>
            </a:extLst>
          </xdr:cNvPr>
          <xdr:cNvSpPr txBox="1"/>
        </xdr:nvSpPr>
        <xdr:spPr>
          <a:xfrm>
            <a:off x="6704697" y="2746095"/>
            <a:ext cx="1510327" cy="855872"/>
          </a:xfrm>
          <a:prstGeom prst="rect">
            <a:avLst/>
          </a:prstGeom>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b="1"/>
              <a:t>Confirm isolation source</a:t>
            </a:r>
          </a:p>
        </xdr:txBody>
      </xdr:sp>
      <xdr:cxnSp macro="">
        <xdr:nvCxnSpPr>
          <xdr:cNvPr id="47" name="Straight Arrow Connector 46">
            <a:extLst>
              <a:ext uri="{FF2B5EF4-FFF2-40B4-BE49-F238E27FC236}">
                <a16:creationId xmlns:a16="http://schemas.microsoft.com/office/drawing/2014/main" id="{876469CD-0304-5B48-8F2C-29460C7164A2}"/>
              </a:ext>
            </a:extLst>
          </xdr:cNvPr>
          <xdr:cNvCxnSpPr>
            <a:cxnSpLocks/>
          </xdr:cNvCxnSpPr>
        </xdr:nvCxnSpPr>
        <xdr:spPr>
          <a:xfrm>
            <a:off x="6058189" y="4803089"/>
            <a:ext cx="252350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48" name="TextBox 24">
            <a:extLst>
              <a:ext uri="{FF2B5EF4-FFF2-40B4-BE49-F238E27FC236}">
                <a16:creationId xmlns:a16="http://schemas.microsoft.com/office/drawing/2014/main" id="{23F8C16B-9E46-D0CD-5757-D0E658FB911D}"/>
              </a:ext>
            </a:extLst>
          </xdr:cNvPr>
          <xdr:cNvSpPr txBox="1"/>
        </xdr:nvSpPr>
        <xdr:spPr>
          <a:xfrm>
            <a:off x="6575287" y="4124072"/>
            <a:ext cx="1679701" cy="1414046"/>
          </a:xfrm>
          <a:prstGeom prst="rect">
            <a:avLst/>
          </a:prstGeom>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b="1"/>
              <a:t>Domestic, sporadic cases and outbreaks attributed to beef or poultry</a:t>
            </a:r>
          </a:p>
        </xdr:txBody>
      </xdr:sp>
      <xdr:cxnSp macro="">
        <xdr:nvCxnSpPr>
          <xdr:cNvPr id="56" name="Straight Arrow Connector 55">
            <a:extLst>
              <a:ext uri="{FF2B5EF4-FFF2-40B4-BE49-F238E27FC236}">
                <a16:creationId xmlns:a16="http://schemas.microsoft.com/office/drawing/2014/main" id="{A0796866-73E0-5D80-1370-CCD282135A9C}"/>
              </a:ext>
            </a:extLst>
          </xdr:cNvPr>
          <xdr:cNvCxnSpPr>
            <a:cxnSpLocks/>
            <a:endCxn id="42" idx="2"/>
          </xdr:cNvCxnSpPr>
        </xdr:nvCxnSpPr>
        <xdr:spPr>
          <a:xfrm>
            <a:off x="3330419" y="2881964"/>
            <a:ext cx="868453" cy="2996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57" name="Straight Arrow Connector 56">
            <a:extLst>
              <a:ext uri="{FF2B5EF4-FFF2-40B4-BE49-F238E27FC236}">
                <a16:creationId xmlns:a16="http://schemas.microsoft.com/office/drawing/2014/main" id="{E6BF629E-B6EC-5E8D-89DD-02E406C85FE8}"/>
              </a:ext>
            </a:extLst>
          </xdr:cNvPr>
          <xdr:cNvCxnSpPr>
            <a:cxnSpLocks/>
            <a:stCxn id="54" idx="4"/>
            <a:endCxn id="61" idx="2"/>
          </xdr:cNvCxnSpPr>
        </xdr:nvCxnSpPr>
        <xdr:spPr>
          <a:xfrm>
            <a:off x="2516018" y="4414112"/>
            <a:ext cx="1644152" cy="3381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58" name="Rectangle 57">
            <a:extLst>
              <a:ext uri="{FF2B5EF4-FFF2-40B4-BE49-F238E27FC236}">
                <a16:creationId xmlns:a16="http://schemas.microsoft.com/office/drawing/2014/main" id="{EFDEAD2B-0BC3-960F-1030-733A1B9F3C43}"/>
              </a:ext>
            </a:extLst>
          </xdr:cNvPr>
          <xdr:cNvSpPr/>
        </xdr:nvSpPr>
        <xdr:spPr>
          <a:xfrm>
            <a:off x="5158666" y="1310990"/>
            <a:ext cx="1811746" cy="39071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Initial Filter</a:t>
            </a:r>
          </a:p>
        </xdr:txBody>
      </xdr:sp>
      <xdr:sp macro="" textlink="">
        <xdr:nvSpPr>
          <xdr:cNvPr id="60" name="Cylinder 18">
            <a:extLst>
              <a:ext uri="{FF2B5EF4-FFF2-40B4-BE49-F238E27FC236}">
                <a16:creationId xmlns:a16="http://schemas.microsoft.com/office/drawing/2014/main" id="{1E422E76-8CDA-9DC2-84A2-5626EE21355A}"/>
              </a:ext>
            </a:extLst>
          </xdr:cNvPr>
          <xdr:cNvSpPr/>
        </xdr:nvSpPr>
        <xdr:spPr>
          <a:xfrm>
            <a:off x="3594141" y="2695725"/>
            <a:ext cx="340883" cy="615359"/>
          </a:xfrm>
          <a:custGeom>
            <a:avLst/>
            <a:gdLst>
              <a:gd name="connsiteX0" fmla="*/ 0 w 794657"/>
              <a:gd name="connsiteY0" fmla="*/ 97971 h 783771"/>
              <a:gd name="connsiteX1" fmla="*/ 397329 w 794657"/>
              <a:gd name="connsiteY1" fmla="*/ 195942 h 783771"/>
              <a:gd name="connsiteX2" fmla="*/ 794658 w 794657"/>
              <a:gd name="connsiteY2" fmla="*/ 97971 h 783771"/>
              <a:gd name="connsiteX3" fmla="*/ 794657 w 794657"/>
              <a:gd name="connsiteY3" fmla="*/ 685800 h 783771"/>
              <a:gd name="connsiteX4" fmla="*/ 397328 w 794657"/>
              <a:gd name="connsiteY4" fmla="*/ 783771 h 783771"/>
              <a:gd name="connsiteX5" fmla="*/ -1 w 794657"/>
              <a:gd name="connsiteY5" fmla="*/ 685800 h 783771"/>
              <a:gd name="connsiteX6" fmla="*/ 0 w 794657"/>
              <a:gd name="connsiteY6" fmla="*/ 97971 h 783771"/>
              <a:gd name="connsiteX0" fmla="*/ 0 w 794657"/>
              <a:gd name="connsiteY0" fmla="*/ 97971 h 783771"/>
              <a:gd name="connsiteX1" fmla="*/ 397329 w 794657"/>
              <a:gd name="connsiteY1" fmla="*/ 0 h 783771"/>
              <a:gd name="connsiteX2" fmla="*/ 794658 w 794657"/>
              <a:gd name="connsiteY2" fmla="*/ 97971 h 783771"/>
              <a:gd name="connsiteX3" fmla="*/ 397329 w 794657"/>
              <a:gd name="connsiteY3" fmla="*/ 195942 h 783771"/>
              <a:gd name="connsiteX4" fmla="*/ 0 w 794657"/>
              <a:gd name="connsiteY4" fmla="*/ 97971 h 783771"/>
              <a:gd name="connsiteX0" fmla="*/ 794657 w 794657"/>
              <a:gd name="connsiteY0" fmla="*/ 97971 h 783771"/>
              <a:gd name="connsiteX1" fmla="*/ 397328 w 794657"/>
              <a:gd name="connsiteY1" fmla="*/ 195942 h 783771"/>
              <a:gd name="connsiteX2" fmla="*/ -1 w 794657"/>
              <a:gd name="connsiteY2" fmla="*/ 97971 h 783771"/>
              <a:gd name="connsiteX3" fmla="*/ 397328 w 794657"/>
              <a:gd name="connsiteY3" fmla="*/ 0 h 783771"/>
              <a:gd name="connsiteX4" fmla="*/ 794657 w 794657"/>
              <a:gd name="connsiteY4" fmla="*/ 97971 h 783771"/>
              <a:gd name="connsiteX5" fmla="*/ 794657 w 794657"/>
              <a:gd name="connsiteY5" fmla="*/ 685800 h 783771"/>
              <a:gd name="connsiteX6" fmla="*/ 397328 w 794657"/>
              <a:gd name="connsiteY6" fmla="*/ 783771 h 783771"/>
              <a:gd name="connsiteX7" fmla="*/ -1 w 794657"/>
              <a:gd name="connsiteY7" fmla="*/ 685800 h 783771"/>
              <a:gd name="connsiteX8" fmla="*/ 0 w 794657"/>
              <a:gd name="connsiteY8" fmla="*/ 97971 h 783771"/>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522515 w 794659"/>
              <a:gd name="connsiteY5" fmla="*/ 489856 h 788594"/>
              <a:gd name="connsiteX6" fmla="*/ 794658 w 794659"/>
              <a:gd name="connsiteY6" fmla="*/ 685800 h 788594"/>
              <a:gd name="connsiteX7" fmla="*/ 397329 w 794659"/>
              <a:gd name="connsiteY7" fmla="*/ 783771 h 788594"/>
              <a:gd name="connsiteX8" fmla="*/ 119743 w 794659"/>
              <a:gd name="connsiteY8" fmla="*/ 740229 h 788594"/>
              <a:gd name="connsiteX9" fmla="*/ 1 w 794659"/>
              <a:gd name="connsiteY9" fmla="*/ 97971 h 788594"/>
              <a:gd name="connsiteX0" fmla="*/ 1 w 794659"/>
              <a:gd name="connsiteY0" fmla="*/ 97971 h 794612"/>
              <a:gd name="connsiteX1" fmla="*/ 397330 w 794659"/>
              <a:gd name="connsiteY1" fmla="*/ 195942 h 794612"/>
              <a:gd name="connsiteX2" fmla="*/ 794659 w 794659"/>
              <a:gd name="connsiteY2" fmla="*/ 97971 h 794612"/>
              <a:gd name="connsiteX3" fmla="*/ 794658 w 794659"/>
              <a:gd name="connsiteY3" fmla="*/ 685800 h 794612"/>
              <a:gd name="connsiteX4" fmla="*/ 397329 w 794659"/>
              <a:gd name="connsiteY4" fmla="*/ 783771 h 794612"/>
              <a:gd name="connsiteX5" fmla="*/ 0 w 794659"/>
              <a:gd name="connsiteY5" fmla="*/ 685800 h 794612"/>
              <a:gd name="connsiteX6" fmla="*/ 1 w 794659"/>
              <a:gd name="connsiteY6" fmla="*/ 97971 h 794612"/>
              <a:gd name="connsiteX0" fmla="*/ 1 w 794659"/>
              <a:gd name="connsiteY0" fmla="*/ 97971 h 794612"/>
              <a:gd name="connsiteX1" fmla="*/ 397330 w 794659"/>
              <a:gd name="connsiteY1" fmla="*/ 0 h 794612"/>
              <a:gd name="connsiteX2" fmla="*/ 794659 w 794659"/>
              <a:gd name="connsiteY2" fmla="*/ 97971 h 794612"/>
              <a:gd name="connsiteX3" fmla="*/ 397330 w 794659"/>
              <a:gd name="connsiteY3" fmla="*/ 195942 h 794612"/>
              <a:gd name="connsiteX4" fmla="*/ 1 w 794659"/>
              <a:gd name="connsiteY4" fmla="*/ 97971 h 794612"/>
              <a:gd name="connsiteX0" fmla="*/ 794658 w 794659"/>
              <a:gd name="connsiteY0" fmla="*/ 97971 h 794612"/>
              <a:gd name="connsiteX1" fmla="*/ 397329 w 794659"/>
              <a:gd name="connsiteY1" fmla="*/ 195942 h 794612"/>
              <a:gd name="connsiteX2" fmla="*/ 0 w 794659"/>
              <a:gd name="connsiteY2" fmla="*/ 97971 h 794612"/>
              <a:gd name="connsiteX3" fmla="*/ 397329 w 794659"/>
              <a:gd name="connsiteY3" fmla="*/ 0 h 794612"/>
              <a:gd name="connsiteX4" fmla="*/ 794658 w 794659"/>
              <a:gd name="connsiteY4" fmla="*/ 97971 h 794612"/>
              <a:gd name="connsiteX5" fmla="*/ 522515 w 794659"/>
              <a:gd name="connsiteY5" fmla="*/ 489856 h 794612"/>
              <a:gd name="connsiteX6" fmla="*/ 541043 w 794659"/>
              <a:gd name="connsiteY6" fmla="*/ 762000 h 794612"/>
              <a:gd name="connsiteX7" fmla="*/ 397329 w 794659"/>
              <a:gd name="connsiteY7" fmla="*/ 783771 h 794612"/>
              <a:gd name="connsiteX8" fmla="*/ 119743 w 794659"/>
              <a:gd name="connsiteY8" fmla="*/ 740229 h 794612"/>
              <a:gd name="connsiteX9" fmla="*/ 1 w 794659"/>
              <a:gd name="connsiteY9" fmla="*/ 97971 h 794612"/>
              <a:gd name="connsiteX0" fmla="*/ 1 w 802924"/>
              <a:gd name="connsiteY0" fmla="*/ 97971 h 794612"/>
              <a:gd name="connsiteX1" fmla="*/ 397330 w 802924"/>
              <a:gd name="connsiteY1" fmla="*/ 195942 h 794612"/>
              <a:gd name="connsiteX2" fmla="*/ 794659 w 802924"/>
              <a:gd name="connsiteY2" fmla="*/ 97971 h 794612"/>
              <a:gd name="connsiteX3" fmla="*/ 676304 w 802924"/>
              <a:gd name="connsiteY3" fmla="*/ 729343 h 794612"/>
              <a:gd name="connsiteX4" fmla="*/ 397329 w 802924"/>
              <a:gd name="connsiteY4" fmla="*/ 783771 h 794612"/>
              <a:gd name="connsiteX5" fmla="*/ 0 w 802924"/>
              <a:gd name="connsiteY5" fmla="*/ 685800 h 794612"/>
              <a:gd name="connsiteX6" fmla="*/ 1 w 802924"/>
              <a:gd name="connsiteY6" fmla="*/ 97971 h 794612"/>
              <a:gd name="connsiteX0" fmla="*/ 1 w 802924"/>
              <a:gd name="connsiteY0" fmla="*/ 97971 h 794612"/>
              <a:gd name="connsiteX1" fmla="*/ 397330 w 802924"/>
              <a:gd name="connsiteY1" fmla="*/ 0 h 794612"/>
              <a:gd name="connsiteX2" fmla="*/ 794659 w 802924"/>
              <a:gd name="connsiteY2" fmla="*/ 97971 h 794612"/>
              <a:gd name="connsiteX3" fmla="*/ 397330 w 802924"/>
              <a:gd name="connsiteY3" fmla="*/ 195942 h 794612"/>
              <a:gd name="connsiteX4" fmla="*/ 1 w 802924"/>
              <a:gd name="connsiteY4" fmla="*/ 97971 h 794612"/>
              <a:gd name="connsiteX0" fmla="*/ 794658 w 802924"/>
              <a:gd name="connsiteY0" fmla="*/ 97971 h 794612"/>
              <a:gd name="connsiteX1" fmla="*/ 397329 w 802924"/>
              <a:gd name="connsiteY1" fmla="*/ 195942 h 794612"/>
              <a:gd name="connsiteX2" fmla="*/ 0 w 802924"/>
              <a:gd name="connsiteY2" fmla="*/ 97971 h 794612"/>
              <a:gd name="connsiteX3" fmla="*/ 397329 w 802924"/>
              <a:gd name="connsiteY3" fmla="*/ 0 h 794612"/>
              <a:gd name="connsiteX4" fmla="*/ 794658 w 802924"/>
              <a:gd name="connsiteY4" fmla="*/ 97971 h 794612"/>
              <a:gd name="connsiteX5" fmla="*/ 522515 w 802924"/>
              <a:gd name="connsiteY5" fmla="*/ 489856 h 794612"/>
              <a:gd name="connsiteX6" fmla="*/ 541043 w 802924"/>
              <a:gd name="connsiteY6" fmla="*/ 762000 h 794612"/>
              <a:gd name="connsiteX7" fmla="*/ 397329 w 802924"/>
              <a:gd name="connsiteY7" fmla="*/ 783771 h 794612"/>
              <a:gd name="connsiteX8" fmla="*/ 119743 w 802924"/>
              <a:gd name="connsiteY8" fmla="*/ 740229 h 794612"/>
              <a:gd name="connsiteX9" fmla="*/ 1 w 802924"/>
              <a:gd name="connsiteY9" fmla="*/ 97971 h 794612"/>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0 w 802922"/>
              <a:gd name="connsiteY5" fmla="*/ 685800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522515 w 802922"/>
              <a:gd name="connsiteY5" fmla="*/ 489856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802924"/>
              <a:gd name="connsiteY0" fmla="*/ 97971 h 795257"/>
              <a:gd name="connsiteX1" fmla="*/ 397330 w 802924"/>
              <a:gd name="connsiteY1" fmla="*/ 195942 h 795257"/>
              <a:gd name="connsiteX2" fmla="*/ 794659 w 802924"/>
              <a:gd name="connsiteY2" fmla="*/ 97971 h 795257"/>
              <a:gd name="connsiteX3" fmla="*/ 676304 w 802924"/>
              <a:gd name="connsiteY3" fmla="*/ 729343 h 795257"/>
              <a:gd name="connsiteX4" fmla="*/ 397329 w 802924"/>
              <a:gd name="connsiteY4" fmla="*/ 783771 h 795257"/>
              <a:gd name="connsiteX5" fmla="*/ 0 w 802924"/>
              <a:gd name="connsiteY5" fmla="*/ 685800 h 795257"/>
              <a:gd name="connsiteX6" fmla="*/ 1 w 802924"/>
              <a:gd name="connsiteY6" fmla="*/ 97971 h 795257"/>
              <a:gd name="connsiteX0" fmla="*/ 1 w 802924"/>
              <a:gd name="connsiteY0" fmla="*/ 97971 h 795257"/>
              <a:gd name="connsiteX1" fmla="*/ 397330 w 802924"/>
              <a:gd name="connsiteY1" fmla="*/ 0 h 795257"/>
              <a:gd name="connsiteX2" fmla="*/ 794659 w 802924"/>
              <a:gd name="connsiteY2" fmla="*/ 97971 h 795257"/>
              <a:gd name="connsiteX3" fmla="*/ 397330 w 802924"/>
              <a:gd name="connsiteY3" fmla="*/ 195942 h 795257"/>
              <a:gd name="connsiteX4" fmla="*/ 1 w 802924"/>
              <a:gd name="connsiteY4" fmla="*/ 97971 h 795257"/>
              <a:gd name="connsiteX0" fmla="*/ 794658 w 802924"/>
              <a:gd name="connsiteY0" fmla="*/ 97971 h 795257"/>
              <a:gd name="connsiteX1" fmla="*/ 397329 w 802924"/>
              <a:gd name="connsiteY1" fmla="*/ 195942 h 795257"/>
              <a:gd name="connsiteX2" fmla="*/ 0 w 802924"/>
              <a:gd name="connsiteY2" fmla="*/ 97971 h 795257"/>
              <a:gd name="connsiteX3" fmla="*/ 397329 w 802924"/>
              <a:gd name="connsiteY3" fmla="*/ 0 h 795257"/>
              <a:gd name="connsiteX4" fmla="*/ 794658 w 802924"/>
              <a:gd name="connsiteY4" fmla="*/ 97971 h 795257"/>
              <a:gd name="connsiteX5" fmla="*/ 421070 w 802924"/>
              <a:gd name="connsiteY5" fmla="*/ 500742 h 795257"/>
              <a:gd name="connsiteX6" fmla="*/ 541043 w 802924"/>
              <a:gd name="connsiteY6" fmla="*/ 762000 h 795257"/>
              <a:gd name="connsiteX7" fmla="*/ 397329 w 802924"/>
              <a:gd name="connsiteY7" fmla="*/ 783771 h 795257"/>
              <a:gd name="connsiteX8" fmla="*/ 204282 w 802924"/>
              <a:gd name="connsiteY8" fmla="*/ 729343 h 795257"/>
              <a:gd name="connsiteX9" fmla="*/ 1 w 802924"/>
              <a:gd name="connsiteY9" fmla="*/ 97971 h 795257"/>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287431 w 802922"/>
              <a:gd name="connsiteY5" fmla="*/ 751114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421070 w 802922"/>
              <a:gd name="connsiteY5" fmla="*/ 500742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795012"/>
              <a:gd name="connsiteY0" fmla="*/ 97971 h 795257"/>
              <a:gd name="connsiteX1" fmla="*/ 397330 w 795012"/>
              <a:gd name="connsiteY1" fmla="*/ 195942 h 795257"/>
              <a:gd name="connsiteX2" fmla="*/ 794659 w 795012"/>
              <a:gd name="connsiteY2" fmla="*/ 97971 h 795257"/>
              <a:gd name="connsiteX3" fmla="*/ 473414 w 795012"/>
              <a:gd name="connsiteY3" fmla="*/ 598715 h 795257"/>
              <a:gd name="connsiteX4" fmla="*/ 397329 w 795012"/>
              <a:gd name="connsiteY4" fmla="*/ 783771 h 795257"/>
              <a:gd name="connsiteX5" fmla="*/ 287431 w 795012"/>
              <a:gd name="connsiteY5" fmla="*/ 751114 h 795257"/>
              <a:gd name="connsiteX6" fmla="*/ 1 w 795012"/>
              <a:gd name="connsiteY6" fmla="*/ 97971 h 795257"/>
              <a:gd name="connsiteX0" fmla="*/ 1 w 795012"/>
              <a:gd name="connsiteY0" fmla="*/ 97971 h 795257"/>
              <a:gd name="connsiteX1" fmla="*/ 397330 w 795012"/>
              <a:gd name="connsiteY1" fmla="*/ 0 h 795257"/>
              <a:gd name="connsiteX2" fmla="*/ 794659 w 795012"/>
              <a:gd name="connsiteY2" fmla="*/ 97971 h 795257"/>
              <a:gd name="connsiteX3" fmla="*/ 397330 w 795012"/>
              <a:gd name="connsiteY3" fmla="*/ 195942 h 795257"/>
              <a:gd name="connsiteX4" fmla="*/ 1 w 795012"/>
              <a:gd name="connsiteY4" fmla="*/ 97971 h 795257"/>
              <a:gd name="connsiteX0" fmla="*/ 794658 w 795012"/>
              <a:gd name="connsiteY0" fmla="*/ 97971 h 795257"/>
              <a:gd name="connsiteX1" fmla="*/ 397329 w 795012"/>
              <a:gd name="connsiteY1" fmla="*/ 195942 h 795257"/>
              <a:gd name="connsiteX2" fmla="*/ 0 w 795012"/>
              <a:gd name="connsiteY2" fmla="*/ 97971 h 795257"/>
              <a:gd name="connsiteX3" fmla="*/ 397329 w 795012"/>
              <a:gd name="connsiteY3" fmla="*/ 0 h 795257"/>
              <a:gd name="connsiteX4" fmla="*/ 794658 w 795012"/>
              <a:gd name="connsiteY4" fmla="*/ 97971 h 795257"/>
              <a:gd name="connsiteX5" fmla="*/ 421070 w 795012"/>
              <a:gd name="connsiteY5" fmla="*/ 500742 h 795257"/>
              <a:gd name="connsiteX6" fmla="*/ 541043 w 795012"/>
              <a:gd name="connsiteY6" fmla="*/ 762000 h 795257"/>
              <a:gd name="connsiteX7" fmla="*/ 397329 w 795012"/>
              <a:gd name="connsiteY7" fmla="*/ 783771 h 795257"/>
              <a:gd name="connsiteX8" fmla="*/ 204282 w 795012"/>
              <a:gd name="connsiteY8" fmla="*/ 729343 h 795257"/>
              <a:gd name="connsiteX9" fmla="*/ 1 w 795012"/>
              <a:gd name="connsiteY9" fmla="*/ 97971 h 795257"/>
              <a:gd name="connsiteX0" fmla="*/ 1 w 795010"/>
              <a:gd name="connsiteY0" fmla="*/ 97971 h 797258"/>
              <a:gd name="connsiteX1" fmla="*/ 397330 w 795010"/>
              <a:gd name="connsiteY1" fmla="*/ 195942 h 797258"/>
              <a:gd name="connsiteX2" fmla="*/ 794659 w 795010"/>
              <a:gd name="connsiteY2" fmla="*/ 97971 h 797258"/>
              <a:gd name="connsiteX3" fmla="*/ 473414 w 795010"/>
              <a:gd name="connsiteY3" fmla="*/ 598715 h 797258"/>
              <a:gd name="connsiteX4" fmla="*/ 397329 w 795010"/>
              <a:gd name="connsiteY4" fmla="*/ 783771 h 797258"/>
              <a:gd name="connsiteX5" fmla="*/ 287431 w 795010"/>
              <a:gd name="connsiteY5" fmla="*/ 751114 h 797258"/>
              <a:gd name="connsiteX6" fmla="*/ 1 w 795010"/>
              <a:gd name="connsiteY6" fmla="*/ 97971 h 797258"/>
              <a:gd name="connsiteX0" fmla="*/ 1 w 795010"/>
              <a:gd name="connsiteY0" fmla="*/ 97971 h 797258"/>
              <a:gd name="connsiteX1" fmla="*/ 397330 w 795010"/>
              <a:gd name="connsiteY1" fmla="*/ 0 h 797258"/>
              <a:gd name="connsiteX2" fmla="*/ 794659 w 795010"/>
              <a:gd name="connsiteY2" fmla="*/ 97971 h 797258"/>
              <a:gd name="connsiteX3" fmla="*/ 397330 w 795010"/>
              <a:gd name="connsiteY3" fmla="*/ 195942 h 797258"/>
              <a:gd name="connsiteX4" fmla="*/ 1 w 795010"/>
              <a:gd name="connsiteY4" fmla="*/ 97971 h 797258"/>
              <a:gd name="connsiteX0" fmla="*/ 794658 w 795010"/>
              <a:gd name="connsiteY0" fmla="*/ 97971 h 797258"/>
              <a:gd name="connsiteX1" fmla="*/ 397329 w 795010"/>
              <a:gd name="connsiteY1" fmla="*/ 195942 h 797258"/>
              <a:gd name="connsiteX2" fmla="*/ 0 w 795010"/>
              <a:gd name="connsiteY2" fmla="*/ 97971 h 797258"/>
              <a:gd name="connsiteX3" fmla="*/ 397329 w 795010"/>
              <a:gd name="connsiteY3" fmla="*/ 0 h 797258"/>
              <a:gd name="connsiteX4" fmla="*/ 794658 w 795010"/>
              <a:gd name="connsiteY4" fmla="*/ 97971 h 797258"/>
              <a:gd name="connsiteX5" fmla="*/ 421070 w 795010"/>
              <a:gd name="connsiteY5" fmla="*/ 500742 h 797258"/>
              <a:gd name="connsiteX6" fmla="*/ 541043 w 795010"/>
              <a:gd name="connsiteY6" fmla="*/ 762000 h 797258"/>
              <a:gd name="connsiteX7" fmla="*/ 397329 w 795010"/>
              <a:gd name="connsiteY7" fmla="*/ 783771 h 797258"/>
              <a:gd name="connsiteX8" fmla="*/ 221188 w 795010"/>
              <a:gd name="connsiteY8" fmla="*/ 696686 h 797258"/>
              <a:gd name="connsiteX9" fmla="*/ 1 w 795010"/>
              <a:gd name="connsiteY9" fmla="*/ 97971 h 797258"/>
              <a:gd name="connsiteX0" fmla="*/ 1 w 795010"/>
              <a:gd name="connsiteY0" fmla="*/ 97971 h 795603"/>
              <a:gd name="connsiteX1" fmla="*/ 397330 w 795010"/>
              <a:gd name="connsiteY1" fmla="*/ 195942 h 795603"/>
              <a:gd name="connsiteX2" fmla="*/ 794659 w 795010"/>
              <a:gd name="connsiteY2" fmla="*/ 97971 h 795603"/>
              <a:gd name="connsiteX3" fmla="*/ 473414 w 795010"/>
              <a:gd name="connsiteY3" fmla="*/ 598715 h 795603"/>
              <a:gd name="connsiteX4" fmla="*/ 397329 w 795010"/>
              <a:gd name="connsiteY4" fmla="*/ 783771 h 795603"/>
              <a:gd name="connsiteX5" fmla="*/ 287431 w 795010"/>
              <a:gd name="connsiteY5" fmla="*/ 751114 h 795603"/>
              <a:gd name="connsiteX6" fmla="*/ 1 w 795010"/>
              <a:gd name="connsiteY6" fmla="*/ 97971 h 795603"/>
              <a:gd name="connsiteX0" fmla="*/ 1 w 795010"/>
              <a:gd name="connsiteY0" fmla="*/ 97971 h 795603"/>
              <a:gd name="connsiteX1" fmla="*/ 397330 w 795010"/>
              <a:gd name="connsiteY1" fmla="*/ 0 h 795603"/>
              <a:gd name="connsiteX2" fmla="*/ 794659 w 795010"/>
              <a:gd name="connsiteY2" fmla="*/ 97971 h 795603"/>
              <a:gd name="connsiteX3" fmla="*/ 397330 w 795010"/>
              <a:gd name="connsiteY3" fmla="*/ 195942 h 795603"/>
              <a:gd name="connsiteX4" fmla="*/ 1 w 795010"/>
              <a:gd name="connsiteY4" fmla="*/ 97971 h 795603"/>
              <a:gd name="connsiteX0" fmla="*/ 794658 w 795010"/>
              <a:gd name="connsiteY0" fmla="*/ 97971 h 795603"/>
              <a:gd name="connsiteX1" fmla="*/ 397329 w 795010"/>
              <a:gd name="connsiteY1" fmla="*/ 195942 h 795603"/>
              <a:gd name="connsiteX2" fmla="*/ 0 w 795010"/>
              <a:gd name="connsiteY2" fmla="*/ 97971 h 795603"/>
              <a:gd name="connsiteX3" fmla="*/ 397329 w 795010"/>
              <a:gd name="connsiteY3" fmla="*/ 0 h 795603"/>
              <a:gd name="connsiteX4" fmla="*/ 794658 w 795010"/>
              <a:gd name="connsiteY4" fmla="*/ 97971 h 795603"/>
              <a:gd name="connsiteX5" fmla="*/ 421070 w 795010"/>
              <a:gd name="connsiteY5" fmla="*/ 500742 h 795603"/>
              <a:gd name="connsiteX6" fmla="*/ 541043 w 795010"/>
              <a:gd name="connsiteY6" fmla="*/ 762000 h 795603"/>
              <a:gd name="connsiteX7" fmla="*/ 397329 w 795010"/>
              <a:gd name="connsiteY7" fmla="*/ 783771 h 795603"/>
              <a:gd name="connsiteX8" fmla="*/ 451841 w 795010"/>
              <a:gd name="connsiteY8" fmla="*/ 723603 h 795603"/>
              <a:gd name="connsiteX9" fmla="*/ 1 w 795010"/>
              <a:gd name="connsiteY9" fmla="*/ 97971 h 795603"/>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292930 w 795010"/>
              <a:gd name="connsiteY5" fmla="*/ 500742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77470 w 795010"/>
              <a:gd name="connsiteY8" fmla="*/ 723603 h 795602"/>
              <a:gd name="connsiteX9" fmla="*/ 1 w 795010"/>
              <a:gd name="connsiteY9" fmla="*/ 97971 h 79560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699 w 795010"/>
              <a:gd name="connsiteY5" fmla="*/ 500741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57484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70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795010" h="824512" stroke="0" extrusionOk="0">
                <a:moveTo>
                  <a:pt x="1" y="97971"/>
                </a:moveTo>
                <a:cubicBezTo>
                  <a:pt x="1" y="152079"/>
                  <a:pt x="177891" y="195942"/>
                  <a:pt x="397330" y="195942"/>
                </a:cubicBezTo>
                <a:cubicBezTo>
                  <a:pt x="616769" y="195942"/>
                  <a:pt x="781978" y="30842"/>
                  <a:pt x="794659" y="97971"/>
                </a:cubicBezTo>
                <a:cubicBezTo>
                  <a:pt x="807340" y="165100"/>
                  <a:pt x="473414" y="402772"/>
                  <a:pt x="473414" y="598715"/>
                </a:cubicBezTo>
                <a:cubicBezTo>
                  <a:pt x="473414" y="652823"/>
                  <a:pt x="616768" y="783771"/>
                  <a:pt x="397329" y="783771"/>
                </a:cubicBezTo>
                <a:cubicBezTo>
                  <a:pt x="177890" y="783771"/>
                  <a:pt x="518084" y="859055"/>
                  <a:pt x="518084" y="804947"/>
                </a:cubicBezTo>
                <a:cubicBezTo>
                  <a:pt x="518084" y="609004"/>
                  <a:pt x="1" y="293914"/>
                  <a:pt x="1" y="97971"/>
                </a:cubicBezTo>
                <a:close/>
              </a:path>
              <a:path w="795010" h="824512" fill="lighten" stroke="0" extrusionOk="0">
                <a:moveTo>
                  <a:pt x="1" y="97971"/>
                </a:moveTo>
                <a:cubicBezTo>
                  <a:pt x="1" y="43863"/>
                  <a:pt x="177891" y="0"/>
                  <a:pt x="397330" y="0"/>
                </a:cubicBezTo>
                <a:cubicBezTo>
                  <a:pt x="616769" y="0"/>
                  <a:pt x="794659" y="43863"/>
                  <a:pt x="794659" y="97971"/>
                </a:cubicBezTo>
                <a:cubicBezTo>
                  <a:pt x="794659" y="152079"/>
                  <a:pt x="616769" y="195942"/>
                  <a:pt x="397330" y="195942"/>
                </a:cubicBezTo>
                <a:cubicBezTo>
                  <a:pt x="177891" y="195942"/>
                  <a:pt x="1" y="152079"/>
                  <a:pt x="1" y="97971"/>
                </a:cubicBezTo>
                <a:close/>
              </a:path>
              <a:path w="795010" h="824512" fill="none" extrusionOk="0">
                <a:moveTo>
                  <a:pt x="794658" y="97971"/>
                </a:moveTo>
                <a:cubicBezTo>
                  <a:pt x="794658" y="152079"/>
                  <a:pt x="616768" y="195942"/>
                  <a:pt x="397329" y="195942"/>
                </a:cubicBezTo>
                <a:cubicBezTo>
                  <a:pt x="177890" y="195942"/>
                  <a:pt x="0" y="152079"/>
                  <a:pt x="0" y="97971"/>
                </a:cubicBezTo>
                <a:cubicBezTo>
                  <a:pt x="0" y="43863"/>
                  <a:pt x="177890" y="0"/>
                  <a:pt x="397329" y="0"/>
                </a:cubicBezTo>
                <a:cubicBezTo>
                  <a:pt x="616768" y="0"/>
                  <a:pt x="730251" y="16328"/>
                  <a:pt x="794658" y="97971"/>
                </a:cubicBezTo>
                <a:cubicBezTo>
                  <a:pt x="791029" y="228599"/>
                  <a:pt x="450331" y="410488"/>
                  <a:pt x="446702" y="541116"/>
                </a:cubicBezTo>
                <a:lnTo>
                  <a:pt x="541043" y="762000"/>
                </a:lnTo>
                <a:cubicBezTo>
                  <a:pt x="541043" y="816108"/>
                  <a:pt x="407924" y="790170"/>
                  <a:pt x="397329" y="783771"/>
                </a:cubicBezTo>
                <a:cubicBezTo>
                  <a:pt x="386734" y="777372"/>
                  <a:pt x="477470" y="777711"/>
                  <a:pt x="477470" y="723603"/>
                </a:cubicBezTo>
                <a:cubicBezTo>
                  <a:pt x="804041" y="429689"/>
                  <a:pt x="1" y="293914"/>
                  <a:pt x="1" y="97971"/>
                </a:cubicBezTo>
              </a:path>
            </a:pathLst>
          </a:cu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1" name="Cylinder 60">
            <a:extLst>
              <a:ext uri="{FF2B5EF4-FFF2-40B4-BE49-F238E27FC236}">
                <a16:creationId xmlns:a16="http://schemas.microsoft.com/office/drawing/2014/main" id="{ECC2FEF7-F0C7-D031-88F7-C5A2E7A92339}"/>
              </a:ext>
            </a:extLst>
          </xdr:cNvPr>
          <xdr:cNvSpPr/>
        </xdr:nvSpPr>
        <xdr:spPr>
          <a:xfrm>
            <a:off x="4160170" y="4241696"/>
            <a:ext cx="1776215" cy="1027500"/>
          </a:xfrm>
          <a:prstGeom prst="can">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Human</a:t>
            </a:r>
          </a:p>
        </xdr:txBody>
      </xdr:sp>
      <xdr:cxnSp macro="">
        <xdr:nvCxnSpPr>
          <xdr:cNvPr id="62" name="Straight Arrow Connector 61">
            <a:extLst>
              <a:ext uri="{FF2B5EF4-FFF2-40B4-BE49-F238E27FC236}">
                <a16:creationId xmlns:a16="http://schemas.microsoft.com/office/drawing/2014/main" id="{F1C58C0C-0153-F1B9-667D-56399B0BF517}"/>
              </a:ext>
            </a:extLst>
          </xdr:cNvPr>
          <xdr:cNvCxnSpPr>
            <a:cxnSpLocks/>
            <a:stCxn id="42" idx="4"/>
            <a:endCxn id="46" idx="1"/>
          </xdr:cNvCxnSpPr>
        </xdr:nvCxnSpPr>
        <xdr:spPr>
          <a:xfrm flipV="1">
            <a:off x="5971911" y="3174035"/>
            <a:ext cx="732786" cy="7594"/>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xnSp macro="">
        <xdr:nvCxnSpPr>
          <xdr:cNvPr id="64" name="Straight Arrow Connector 63">
            <a:extLst>
              <a:ext uri="{FF2B5EF4-FFF2-40B4-BE49-F238E27FC236}">
                <a16:creationId xmlns:a16="http://schemas.microsoft.com/office/drawing/2014/main" id="{9A306A06-0C96-2375-A357-86045DADBC89}"/>
              </a:ext>
            </a:extLst>
          </xdr:cNvPr>
          <xdr:cNvCxnSpPr>
            <a:cxnSpLocks/>
          </xdr:cNvCxnSpPr>
        </xdr:nvCxnSpPr>
        <xdr:spPr>
          <a:xfrm flipV="1">
            <a:off x="2514618" y="4811916"/>
            <a:ext cx="1792096" cy="99905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65" name="Cylinder 18">
            <a:extLst>
              <a:ext uri="{FF2B5EF4-FFF2-40B4-BE49-F238E27FC236}">
                <a16:creationId xmlns:a16="http://schemas.microsoft.com/office/drawing/2014/main" id="{1EC4B39E-12FE-E60A-97D8-3CE59FF774E4}"/>
              </a:ext>
            </a:extLst>
          </xdr:cNvPr>
          <xdr:cNvSpPr/>
        </xdr:nvSpPr>
        <xdr:spPr>
          <a:xfrm>
            <a:off x="3028786" y="5239368"/>
            <a:ext cx="328182" cy="609009"/>
          </a:xfrm>
          <a:custGeom>
            <a:avLst/>
            <a:gdLst>
              <a:gd name="connsiteX0" fmla="*/ 0 w 794657"/>
              <a:gd name="connsiteY0" fmla="*/ 97971 h 783771"/>
              <a:gd name="connsiteX1" fmla="*/ 397329 w 794657"/>
              <a:gd name="connsiteY1" fmla="*/ 195942 h 783771"/>
              <a:gd name="connsiteX2" fmla="*/ 794658 w 794657"/>
              <a:gd name="connsiteY2" fmla="*/ 97971 h 783771"/>
              <a:gd name="connsiteX3" fmla="*/ 794657 w 794657"/>
              <a:gd name="connsiteY3" fmla="*/ 685800 h 783771"/>
              <a:gd name="connsiteX4" fmla="*/ 397328 w 794657"/>
              <a:gd name="connsiteY4" fmla="*/ 783771 h 783771"/>
              <a:gd name="connsiteX5" fmla="*/ -1 w 794657"/>
              <a:gd name="connsiteY5" fmla="*/ 685800 h 783771"/>
              <a:gd name="connsiteX6" fmla="*/ 0 w 794657"/>
              <a:gd name="connsiteY6" fmla="*/ 97971 h 783771"/>
              <a:gd name="connsiteX0" fmla="*/ 0 w 794657"/>
              <a:gd name="connsiteY0" fmla="*/ 97971 h 783771"/>
              <a:gd name="connsiteX1" fmla="*/ 397329 w 794657"/>
              <a:gd name="connsiteY1" fmla="*/ 0 h 783771"/>
              <a:gd name="connsiteX2" fmla="*/ 794658 w 794657"/>
              <a:gd name="connsiteY2" fmla="*/ 97971 h 783771"/>
              <a:gd name="connsiteX3" fmla="*/ 397329 w 794657"/>
              <a:gd name="connsiteY3" fmla="*/ 195942 h 783771"/>
              <a:gd name="connsiteX4" fmla="*/ 0 w 794657"/>
              <a:gd name="connsiteY4" fmla="*/ 97971 h 783771"/>
              <a:gd name="connsiteX0" fmla="*/ 794657 w 794657"/>
              <a:gd name="connsiteY0" fmla="*/ 97971 h 783771"/>
              <a:gd name="connsiteX1" fmla="*/ 397328 w 794657"/>
              <a:gd name="connsiteY1" fmla="*/ 195942 h 783771"/>
              <a:gd name="connsiteX2" fmla="*/ -1 w 794657"/>
              <a:gd name="connsiteY2" fmla="*/ 97971 h 783771"/>
              <a:gd name="connsiteX3" fmla="*/ 397328 w 794657"/>
              <a:gd name="connsiteY3" fmla="*/ 0 h 783771"/>
              <a:gd name="connsiteX4" fmla="*/ 794657 w 794657"/>
              <a:gd name="connsiteY4" fmla="*/ 97971 h 783771"/>
              <a:gd name="connsiteX5" fmla="*/ 794657 w 794657"/>
              <a:gd name="connsiteY5" fmla="*/ 685800 h 783771"/>
              <a:gd name="connsiteX6" fmla="*/ 397328 w 794657"/>
              <a:gd name="connsiteY6" fmla="*/ 783771 h 783771"/>
              <a:gd name="connsiteX7" fmla="*/ -1 w 794657"/>
              <a:gd name="connsiteY7" fmla="*/ 685800 h 783771"/>
              <a:gd name="connsiteX8" fmla="*/ 0 w 794657"/>
              <a:gd name="connsiteY8" fmla="*/ 97971 h 783771"/>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522515 w 794659"/>
              <a:gd name="connsiteY5" fmla="*/ 489856 h 788594"/>
              <a:gd name="connsiteX6" fmla="*/ 794658 w 794659"/>
              <a:gd name="connsiteY6" fmla="*/ 685800 h 788594"/>
              <a:gd name="connsiteX7" fmla="*/ 397329 w 794659"/>
              <a:gd name="connsiteY7" fmla="*/ 783771 h 788594"/>
              <a:gd name="connsiteX8" fmla="*/ 119743 w 794659"/>
              <a:gd name="connsiteY8" fmla="*/ 740229 h 788594"/>
              <a:gd name="connsiteX9" fmla="*/ 1 w 794659"/>
              <a:gd name="connsiteY9" fmla="*/ 97971 h 788594"/>
              <a:gd name="connsiteX0" fmla="*/ 1 w 794659"/>
              <a:gd name="connsiteY0" fmla="*/ 97971 h 794612"/>
              <a:gd name="connsiteX1" fmla="*/ 397330 w 794659"/>
              <a:gd name="connsiteY1" fmla="*/ 195942 h 794612"/>
              <a:gd name="connsiteX2" fmla="*/ 794659 w 794659"/>
              <a:gd name="connsiteY2" fmla="*/ 97971 h 794612"/>
              <a:gd name="connsiteX3" fmla="*/ 794658 w 794659"/>
              <a:gd name="connsiteY3" fmla="*/ 685800 h 794612"/>
              <a:gd name="connsiteX4" fmla="*/ 397329 w 794659"/>
              <a:gd name="connsiteY4" fmla="*/ 783771 h 794612"/>
              <a:gd name="connsiteX5" fmla="*/ 0 w 794659"/>
              <a:gd name="connsiteY5" fmla="*/ 685800 h 794612"/>
              <a:gd name="connsiteX6" fmla="*/ 1 w 794659"/>
              <a:gd name="connsiteY6" fmla="*/ 97971 h 794612"/>
              <a:gd name="connsiteX0" fmla="*/ 1 w 794659"/>
              <a:gd name="connsiteY0" fmla="*/ 97971 h 794612"/>
              <a:gd name="connsiteX1" fmla="*/ 397330 w 794659"/>
              <a:gd name="connsiteY1" fmla="*/ 0 h 794612"/>
              <a:gd name="connsiteX2" fmla="*/ 794659 w 794659"/>
              <a:gd name="connsiteY2" fmla="*/ 97971 h 794612"/>
              <a:gd name="connsiteX3" fmla="*/ 397330 w 794659"/>
              <a:gd name="connsiteY3" fmla="*/ 195942 h 794612"/>
              <a:gd name="connsiteX4" fmla="*/ 1 w 794659"/>
              <a:gd name="connsiteY4" fmla="*/ 97971 h 794612"/>
              <a:gd name="connsiteX0" fmla="*/ 794658 w 794659"/>
              <a:gd name="connsiteY0" fmla="*/ 97971 h 794612"/>
              <a:gd name="connsiteX1" fmla="*/ 397329 w 794659"/>
              <a:gd name="connsiteY1" fmla="*/ 195942 h 794612"/>
              <a:gd name="connsiteX2" fmla="*/ 0 w 794659"/>
              <a:gd name="connsiteY2" fmla="*/ 97971 h 794612"/>
              <a:gd name="connsiteX3" fmla="*/ 397329 w 794659"/>
              <a:gd name="connsiteY3" fmla="*/ 0 h 794612"/>
              <a:gd name="connsiteX4" fmla="*/ 794658 w 794659"/>
              <a:gd name="connsiteY4" fmla="*/ 97971 h 794612"/>
              <a:gd name="connsiteX5" fmla="*/ 522515 w 794659"/>
              <a:gd name="connsiteY5" fmla="*/ 489856 h 794612"/>
              <a:gd name="connsiteX6" fmla="*/ 541043 w 794659"/>
              <a:gd name="connsiteY6" fmla="*/ 762000 h 794612"/>
              <a:gd name="connsiteX7" fmla="*/ 397329 w 794659"/>
              <a:gd name="connsiteY7" fmla="*/ 783771 h 794612"/>
              <a:gd name="connsiteX8" fmla="*/ 119743 w 794659"/>
              <a:gd name="connsiteY8" fmla="*/ 740229 h 794612"/>
              <a:gd name="connsiteX9" fmla="*/ 1 w 794659"/>
              <a:gd name="connsiteY9" fmla="*/ 97971 h 794612"/>
              <a:gd name="connsiteX0" fmla="*/ 1 w 802924"/>
              <a:gd name="connsiteY0" fmla="*/ 97971 h 794612"/>
              <a:gd name="connsiteX1" fmla="*/ 397330 w 802924"/>
              <a:gd name="connsiteY1" fmla="*/ 195942 h 794612"/>
              <a:gd name="connsiteX2" fmla="*/ 794659 w 802924"/>
              <a:gd name="connsiteY2" fmla="*/ 97971 h 794612"/>
              <a:gd name="connsiteX3" fmla="*/ 676304 w 802924"/>
              <a:gd name="connsiteY3" fmla="*/ 729343 h 794612"/>
              <a:gd name="connsiteX4" fmla="*/ 397329 w 802924"/>
              <a:gd name="connsiteY4" fmla="*/ 783771 h 794612"/>
              <a:gd name="connsiteX5" fmla="*/ 0 w 802924"/>
              <a:gd name="connsiteY5" fmla="*/ 685800 h 794612"/>
              <a:gd name="connsiteX6" fmla="*/ 1 w 802924"/>
              <a:gd name="connsiteY6" fmla="*/ 97971 h 794612"/>
              <a:gd name="connsiteX0" fmla="*/ 1 w 802924"/>
              <a:gd name="connsiteY0" fmla="*/ 97971 h 794612"/>
              <a:gd name="connsiteX1" fmla="*/ 397330 w 802924"/>
              <a:gd name="connsiteY1" fmla="*/ 0 h 794612"/>
              <a:gd name="connsiteX2" fmla="*/ 794659 w 802924"/>
              <a:gd name="connsiteY2" fmla="*/ 97971 h 794612"/>
              <a:gd name="connsiteX3" fmla="*/ 397330 w 802924"/>
              <a:gd name="connsiteY3" fmla="*/ 195942 h 794612"/>
              <a:gd name="connsiteX4" fmla="*/ 1 w 802924"/>
              <a:gd name="connsiteY4" fmla="*/ 97971 h 794612"/>
              <a:gd name="connsiteX0" fmla="*/ 794658 w 802924"/>
              <a:gd name="connsiteY0" fmla="*/ 97971 h 794612"/>
              <a:gd name="connsiteX1" fmla="*/ 397329 w 802924"/>
              <a:gd name="connsiteY1" fmla="*/ 195942 h 794612"/>
              <a:gd name="connsiteX2" fmla="*/ 0 w 802924"/>
              <a:gd name="connsiteY2" fmla="*/ 97971 h 794612"/>
              <a:gd name="connsiteX3" fmla="*/ 397329 w 802924"/>
              <a:gd name="connsiteY3" fmla="*/ 0 h 794612"/>
              <a:gd name="connsiteX4" fmla="*/ 794658 w 802924"/>
              <a:gd name="connsiteY4" fmla="*/ 97971 h 794612"/>
              <a:gd name="connsiteX5" fmla="*/ 522515 w 802924"/>
              <a:gd name="connsiteY5" fmla="*/ 489856 h 794612"/>
              <a:gd name="connsiteX6" fmla="*/ 541043 w 802924"/>
              <a:gd name="connsiteY6" fmla="*/ 762000 h 794612"/>
              <a:gd name="connsiteX7" fmla="*/ 397329 w 802924"/>
              <a:gd name="connsiteY7" fmla="*/ 783771 h 794612"/>
              <a:gd name="connsiteX8" fmla="*/ 119743 w 802924"/>
              <a:gd name="connsiteY8" fmla="*/ 740229 h 794612"/>
              <a:gd name="connsiteX9" fmla="*/ 1 w 802924"/>
              <a:gd name="connsiteY9" fmla="*/ 97971 h 794612"/>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0 w 802922"/>
              <a:gd name="connsiteY5" fmla="*/ 685800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522515 w 802922"/>
              <a:gd name="connsiteY5" fmla="*/ 489856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802924"/>
              <a:gd name="connsiteY0" fmla="*/ 97971 h 795257"/>
              <a:gd name="connsiteX1" fmla="*/ 397330 w 802924"/>
              <a:gd name="connsiteY1" fmla="*/ 195942 h 795257"/>
              <a:gd name="connsiteX2" fmla="*/ 794659 w 802924"/>
              <a:gd name="connsiteY2" fmla="*/ 97971 h 795257"/>
              <a:gd name="connsiteX3" fmla="*/ 676304 w 802924"/>
              <a:gd name="connsiteY3" fmla="*/ 729343 h 795257"/>
              <a:gd name="connsiteX4" fmla="*/ 397329 w 802924"/>
              <a:gd name="connsiteY4" fmla="*/ 783771 h 795257"/>
              <a:gd name="connsiteX5" fmla="*/ 0 w 802924"/>
              <a:gd name="connsiteY5" fmla="*/ 685800 h 795257"/>
              <a:gd name="connsiteX6" fmla="*/ 1 w 802924"/>
              <a:gd name="connsiteY6" fmla="*/ 97971 h 795257"/>
              <a:gd name="connsiteX0" fmla="*/ 1 w 802924"/>
              <a:gd name="connsiteY0" fmla="*/ 97971 h 795257"/>
              <a:gd name="connsiteX1" fmla="*/ 397330 w 802924"/>
              <a:gd name="connsiteY1" fmla="*/ 0 h 795257"/>
              <a:gd name="connsiteX2" fmla="*/ 794659 w 802924"/>
              <a:gd name="connsiteY2" fmla="*/ 97971 h 795257"/>
              <a:gd name="connsiteX3" fmla="*/ 397330 w 802924"/>
              <a:gd name="connsiteY3" fmla="*/ 195942 h 795257"/>
              <a:gd name="connsiteX4" fmla="*/ 1 w 802924"/>
              <a:gd name="connsiteY4" fmla="*/ 97971 h 795257"/>
              <a:gd name="connsiteX0" fmla="*/ 794658 w 802924"/>
              <a:gd name="connsiteY0" fmla="*/ 97971 h 795257"/>
              <a:gd name="connsiteX1" fmla="*/ 397329 w 802924"/>
              <a:gd name="connsiteY1" fmla="*/ 195942 h 795257"/>
              <a:gd name="connsiteX2" fmla="*/ 0 w 802924"/>
              <a:gd name="connsiteY2" fmla="*/ 97971 h 795257"/>
              <a:gd name="connsiteX3" fmla="*/ 397329 w 802924"/>
              <a:gd name="connsiteY3" fmla="*/ 0 h 795257"/>
              <a:gd name="connsiteX4" fmla="*/ 794658 w 802924"/>
              <a:gd name="connsiteY4" fmla="*/ 97971 h 795257"/>
              <a:gd name="connsiteX5" fmla="*/ 421070 w 802924"/>
              <a:gd name="connsiteY5" fmla="*/ 500742 h 795257"/>
              <a:gd name="connsiteX6" fmla="*/ 541043 w 802924"/>
              <a:gd name="connsiteY6" fmla="*/ 762000 h 795257"/>
              <a:gd name="connsiteX7" fmla="*/ 397329 w 802924"/>
              <a:gd name="connsiteY7" fmla="*/ 783771 h 795257"/>
              <a:gd name="connsiteX8" fmla="*/ 204282 w 802924"/>
              <a:gd name="connsiteY8" fmla="*/ 729343 h 795257"/>
              <a:gd name="connsiteX9" fmla="*/ 1 w 802924"/>
              <a:gd name="connsiteY9" fmla="*/ 97971 h 795257"/>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287431 w 802922"/>
              <a:gd name="connsiteY5" fmla="*/ 751114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421070 w 802922"/>
              <a:gd name="connsiteY5" fmla="*/ 500742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795012"/>
              <a:gd name="connsiteY0" fmla="*/ 97971 h 795257"/>
              <a:gd name="connsiteX1" fmla="*/ 397330 w 795012"/>
              <a:gd name="connsiteY1" fmla="*/ 195942 h 795257"/>
              <a:gd name="connsiteX2" fmla="*/ 794659 w 795012"/>
              <a:gd name="connsiteY2" fmla="*/ 97971 h 795257"/>
              <a:gd name="connsiteX3" fmla="*/ 473414 w 795012"/>
              <a:gd name="connsiteY3" fmla="*/ 598715 h 795257"/>
              <a:gd name="connsiteX4" fmla="*/ 397329 w 795012"/>
              <a:gd name="connsiteY4" fmla="*/ 783771 h 795257"/>
              <a:gd name="connsiteX5" fmla="*/ 287431 w 795012"/>
              <a:gd name="connsiteY5" fmla="*/ 751114 h 795257"/>
              <a:gd name="connsiteX6" fmla="*/ 1 w 795012"/>
              <a:gd name="connsiteY6" fmla="*/ 97971 h 795257"/>
              <a:gd name="connsiteX0" fmla="*/ 1 w 795012"/>
              <a:gd name="connsiteY0" fmla="*/ 97971 h 795257"/>
              <a:gd name="connsiteX1" fmla="*/ 397330 w 795012"/>
              <a:gd name="connsiteY1" fmla="*/ 0 h 795257"/>
              <a:gd name="connsiteX2" fmla="*/ 794659 w 795012"/>
              <a:gd name="connsiteY2" fmla="*/ 97971 h 795257"/>
              <a:gd name="connsiteX3" fmla="*/ 397330 w 795012"/>
              <a:gd name="connsiteY3" fmla="*/ 195942 h 795257"/>
              <a:gd name="connsiteX4" fmla="*/ 1 w 795012"/>
              <a:gd name="connsiteY4" fmla="*/ 97971 h 795257"/>
              <a:gd name="connsiteX0" fmla="*/ 794658 w 795012"/>
              <a:gd name="connsiteY0" fmla="*/ 97971 h 795257"/>
              <a:gd name="connsiteX1" fmla="*/ 397329 w 795012"/>
              <a:gd name="connsiteY1" fmla="*/ 195942 h 795257"/>
              <a:gd name="connsiteX2" fmla="*/ 0 w 795012"/>
              <a:gd name="connsiteY2" fmla="*/ 97971 h 795257"/>
              <a:gd name="connsiteX3" fmla="*/ 397329 w 795012"/>
              <a:gd name="connsiteY3" fmla="*/ 0 h 795257"/>
              <a:gd name="connsiteX4" fmla="*/ 794658 w 795012"/>
              <a:gd name="connsiteY4" fmla="*/ 97971 h 795257"/>
              <a:gd name="connsiteX5" fmla="*/ 421070 w 795012"/>
              <a:gd name="connsiteY5" fmla="*/ 500742 h 795257"/>
              <a:gd name="connsiteX6" fmla="*/ 541043 w 795012"/>
              <a:gd name="connsiteY6" fmla="*/ 762000 h 795257"/>
              <a:gd name="connsiteX7" fmla="*/ 397329 w 795012"/>
              <a:gd name="connsiteY7" fmla="*/ 783771 h 795257"/>
              <a:gd name="connsiteX8" fmla="*/ 204282 w 795012"/>
              <a:gd name="connsiteY8" fmla="*/ 729343 h 795257"/>
              <a:gd name="connsiteX9" fmla="*/ 1 w 795012"/>
              <a:gd name="connsiteY9" fmla="*/ 97971 h 795257"/>
              <a:gd name="connsiteX0" fmla="*/ 1 w 795010"/>
              <a:gd name="connsiteY0" fmla="*/ 97971 h 797258"/>
              <a:gd name="connsiteX1" fmla="*/ 397330 w 795010"/>
              <a:gd name="connsiteY1" fmla="*/ 195942 h 797258"/>
              <a:gd name="connsiteX2" fmla="*/ 794659 w 795010"/>
              <a:gd name="connsiteY2" fmla="*/ 97971 h 797258"/>
              <a:gd name="connsiteX3" fmla="*/ 473414 w 795010"/>
              <a:gd name="connsiteY3" fmla="*/ 598715 h 797258"/>
              <a:gd name="connsiteX4" fmla="*/ 397329 w 795010"/>
              <a:gd name="connsiteY4" fmla="*/ 783771 h 797258"/>
              <a:gd name="connsiteX5" fmla="*/ 287431 w 795010"/>
              <a:gd name="connsiteY5" fmla="*/ 751114 h 797258"/>
              <a:gd name="connsiteX6" fmla="*/ 1 w 795010"/>
              <a:gd name="connsiteY6" fmla="*/ 97971 h 797258"/>
              <a:gd name="connsiteX0" fmla="*/ 1 w 795010"/>
              <a:gd name="connsiteY0" fmla="*/ 97971 h 797258"/>
              <a:gd name="connsiteX1" fmla="*/ 397330 w 795010"/>
              <a:gd name="connsiteY1" fmla="*/ 0 h 797258"/>
              <a:gd name="connsiteX2" fmla="*/ 794659 w 795010"/>
              <a:gd name="connsiteY2" fmla="*/ 97971 h 797258"/>
              <a:gd name="connsiteX3" fmla="*/ 397330 w 795010"/>
              <a:gd name="connsiteY3" fmla="*/ 195942 h 797258"/>
              <a:gd name="connsiteX4" fmla="*/ 1 w 795010"/>
              <a:gd name="connsiteY4" fmla="*/ 97971 h 797258"/>
              <a:gd name="connsiteX0" fmla="*/ 794658 w 795010"/>
              <a:gd name="connsiteY0" fmla="*/ 97971 h 797258"/>
              <a:gd name="connsiteX1" fmla="*/ 397329 w 795010"/>
              <a:gd name="connsiteY1" fmla="*/ 195942 h 797258"/>
              <a:gd name="connsiteX2" fmla="*/ 0 w 795010"/>
              <a:gd name="connsiteY2" fmla="*/ 97971 h 797258"/>
              <a:gd name="connsiteX3" fmla="*/ 397329 w 795010"/>
              <a:gd name="connsiteY3" fmla="*/ 0 h 797258"/>
              <a:gd name="connsiteX4" fmla="*/ 794658 w 795010"/>
              <a:gd name="connsiteY4" fmla="*/ 97971 h 797258"/>
              <a:gd name="connsiteX5" fmla="*/ 421070 w 795010"/>
              <a:gd name="connsiteY5" fmla="*/ 500742 h 797258"/>
              <a:gd name="connsiteX6" fmla="*/ 541043 w 795010"/>
              <a:gd name="connsiteY6" fmla="*/ 762000 h 797258"/>
              <a:gd name="connsiteX7" fmla="*/ 397329 w 795010"/>
              <a:gd name="connsiteY7" fmla="*/ 783771 h 797258"/>
              <a:gd name="connsiteX8" fmla="*/ 221188 w 795010"/>
              <a:gd name="connsiteY8" fmla="*/ 696686 h 797258"/>
              <a:gd name="connsiteX9" fmla="*/ 1 w 795010"/>
              <a:gd name="connsiteY9" fmla="*/ 97971 h 797258"/>
              <a:gd name="connsiteX0" fmla="*/ 1 w 795010"/>
              <a:gd name="connsiteY0" fmla="*/ 97971 h 795603"/>
              <a:gd name="connsiteX1" fmla="*/ 397330 w 795010"/>
              <a:gd name="connsiteY1" fmla="*/ 195942 h 795603"/>
              <a:gd name="connsiteX2" fmla="*/ 794659 w 795010"/>
              <a:gd name="connsiteY2" fmla="*/ 97971 h 795603"/>
              <a:gd name="connsiteX3" fmla="*/ 473414 w 795010"/>
              <a:gd name="connsiteY3" fmla="*/ 598715 h 795603"/>
              <a:gd name="connsiteX4" fmla="*/ 397329 w 795010"/>
              <a:gd name="connsiteY4" fmla="*/ 783771 h 795603"/>
              <a:gd name="connsiteX5" fmla="*/ 287431 w 795010"/>
              <a:gd name="connsiteY5" fmla="*/ 751114 h 795603"/>
              <a:gd name="connsiteX6" fmla="*/ 1 w 795010"/>
              <a:gd name="connsiteY6" fmla="*/ 97971 h 795603"/>
              <a:gd name="connsiteX0" fmla="*/ 1 w 795010"/>
              <a:gd name="connsiteY0" fmla="*/ 97971 h 795603"/>
              <a:gd name="connsiteX1" fmla="*/ 397330 w 795010"/>
              <a:gd name="connsiteY1" fmla="*/ 0 h 795603"/>
              <a:gd name="connsiteX2" fmla="*/ 794659 w 795010"/>
              <a:gd name="connsiteY2" fmla="*/ 97971 h 795603"/>
              <a:gd name="connsiteX3" fmla="*/ 397330 w 795010"/>
              <a:gd name="connsiteY3" fmla="*/ 195942 h 795603"/>
              <a:gd name="connsiteX4" fmla="*/ 1 w 795010"/>
              <a:gd name="connsiteY4" fmla="*/ 97971 h 795603"/>
              <a:gd name="connsiteX0" fmla="*/ 794658 w 795010"/>
              <a:gd name="connsiteY0" fmla="*/ 97971 h 795603"/>
              <a:gd name="connsiteX1" fmla="*/ 397329 w 795010"/>
              <a:gd name="connsiteY1" fmla="*/ 195942 h 795603"/>
              <a:gd name="connsiteX2" fmla="*/ 0 w 795010"/>
              <a:gd name="connsiteY2" fmla="*/ 97971 h 795603"/>
              <a:gd name="connsiteX3" fmla="*/ 397329 w 795010"/>
              <a:gd name="connsiteY3" fmla="*/ 0 h 795603"/>
              <a:gd name="connsiteX4" fmla="*/ 794658 w 795010"/>
              <a:gd name="connsiteY4" fmla="*/ 97971 h 795603"/>
              <a:gd name="connsiteX5" fmla="*/ 421070 w 795010"/>
              <a:gd name="connsiteY5" fmla="*/ 500742 h 795603"/>
              <a:gd name="connsiteX6" fmla="*/ 541043 w 795010"/>
              <a:gd name="connsiteY6" fmla="*/ 762000 h 795603"/>
              <a:gd name="connsiteX7" fmla="*/ 397329 w 795010"/>
              <a:gd name="connsiteY7" fmla="*/ 783771 h 795603"/>
              <a:gd name="connsiteX8" fmla="*/ 451841 w 795010"/>
              <a:gd name="connsiteY8" fmla="*/ 723603 h 795603"/>
              <a:gd name="connsiteX9" fmla="*/ 1 w 795010"/>
              <a:gd name="connsiteY9" fmla="*/ 97971 h 795603"/>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292930 w 795010"/>
              <a:gd name="connsiteY5" fmla="*/ 500742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77470 w 795010"/>
              <a:gd name="connsiteY8" fmla="*/ 723603 h 795602"/>
              <a:gd name="connsiteX9" fmla="*/ 1 w 795010"/>
              <a:gd name="connsiteY9" fmla="*/ 97971 h 79560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699 w 795010"/>
              <a:gd name="connsiteY5" fmla="*/ 500741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57484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70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795010" h="824512" stroke="0" extrusionOk="0">
                <a:moveTo>
                  <a:pt x="1" y="97971"/>
                </a:moveTo>
                <a:cubicBezTo>
                  <a:pt x="1" y="152079"/>
                  <a:pt x="177891" y="195942"/>
                  <a:pt x="397330" y="195942"/>
                </a:cubicBezTo>
                <a:cubicBezTo>
                  <a:pt x="616769" y="195942"/>
                  <a:pt x="781978" y="30842"/>
                  <a:pt x="794659" y="97971"/>
                </a:cubicBezTo>
                <a:cubicBezTo>
                  <a:pt x="807340" y="165100"/>
                  <a:pt x="473414" y="402772"/>
                  <a:pt x="473414" y="598715"/>
                </a:cubicBezTo>
                <a:cubicBezTo>
                  <a:pt x="473414" y="652823"/>
                  <a:pt x="616768" y="783771"/>
                  <a:pt x="397329" y="783771"/>
                </a:cubicBezTo>
                <a:cubicBezTo>
                  <a:pt x="177890" y="783771"/>
                  <a:pt x="518084" y="859055"/>
                  <a:pt x="518084" y="804947"/>
                </a:cubicBezTo>
                <a:cubicBezTo>
                  <a:pt x="518084" y="609004"/>
                  <a:pt x="1" y="293914"/>
                  <a:pt x="1" y="97971"/>
                </a:cubicBezTo>
                <a:close/>
              </a:path>
              <a:path w="795010" h="824512" fill="lighten" stroke="0" extrusionOk="0">
                <a:moveTo>
                  <a:pt x="1" y="97971"/>
                </a:moveTo>
                <a:cubicBezTo>
                  <a:pt x="1" y="43863"/>
                  <a:pt x="177891" y="0"/>
                  <a:pt x="397330" y="0"/>
                </a:cubicBezTo>
                <a:cubicBezTo>
                  <a:pt x="616769" y="0"/>
                  <a:pt x="794659" y="43863"/>
                  <a:pt x="794659" y="97971"/>
                </a:cubicBezTo>
                <a:cubicBezTo>
                  <a:pt x="794659" y="152079"/>
                  <a:pt x="616769" y="195942"/>
                  <a:pt x="397330" y="195942"/>
                </a:cubicBezTo>
                <a:cubicBezTo>
                  <a:pt x="177891" y="195942"/>
                  <a:pt x="1" y="152079"/>
                  <a:pt x="1" y="97971"/>
                </a:cubicBezTo>
                <a:close/>
              </a:path>
              <a:path w="795010" h="824512" fill="none" extrusionOk="0">
                <a:moveTo>
                  <a:pt x="794658" y="97971"/>
                </a:moveTo>
                <a:cubicBezTo>
                  <a:pt x="794658" y="152079"/>
                  <a:pt x="616768" y="195942"/>
                  <a:pt x="397329" y="195942"/>
                </a:cubicBezTo>
                <a:cubicBezTo>
                  <a:pt x="177890" y="195942"/>
                  <a:pt x="0" y="152079"/>
                  <a:pt x="0" y="97971"/>
                </a:cubicBezTo>
                <a:cubicBezTo>
                  <a:pt x="0" y="43863"/>
                  <a:pt x="177890" y="0"/>
                  <a:pt x="397329" y="0"/>
                </a:cubicBezTo>
                <a:cubicBezTo>
                  <a:pt x="616768" y="0"/>
                  <a:pt x="730251" y="16328"/>
                  <a:pt x="794658" y="97971"/>
                </a:cubicBezTo>
                <a:cubicBezTo>
                  <a:pt x="791029" y="228599"/>
                  <a:pt x="450331" y="410488"/>
                  <a:pt x="446702" y="541116"/>
                </a:cubicBezTo>
                <a:lnTo>
                  <a:pt x="541043" y="762000"/>
                </a:lnTo>
                <a:cubicBezTo>
                  <a:pt x="541043" y="816108"/>
                  <a:pt x="407924" y="790170"/>
                  <a:pt x="397329" y="783771"/>
                </a:cubicBezTo>
                <a:cubicBezTo>
                  <a:pt x="386734" y="777372"/>
                  <a:pt x="477470" y="777711"/>
                  <a:pt x="477470" y="723603"/>
                </a:cubicBezTo>
                <a:cubicBezTo>
                  <a:pt x="804041" y="429689"/>
                  <a:pt x="1" y="293914"/>
                  <a:pt x="1" y="97971"/>
                </a:cubicBezTo>
              </a:path>
            </a:pathLst>
          </a:cu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38" name="TextBox 17">
            <a:extLst>
              <a:ext uri="{FF2B5EF4-FFF2-40B4-BE49-F238E27FC236}">
                <a16:creationId xmlns:a16="http://schemas.microsoft.com/office/drawing/2014/main" id="{D80636A1-D0F4-7E2F-723D-95623DDFEFD0}"/>
              </a:ext>
            </a:extLst>
          </xdr:cNvPr>
          <xdr:cNvSpPr txBox="1"/>
        </xdr:nvSpPr>
        <xdr:spPr>
          <a:xfrm>
            <a:off x="2451095" y="5915833"/>
            <a:ext cx="1970180" cy="287773"/>
          </a:xfrm>
          <a:prstGeom prst="rect">
            <a:avLst/>
          </a:prstGeom>
        </xdr:spPr>
        <xdr:style>
          <a:lnRef idx="1">
            <a:schemeClr val="accent4"/>
          </a:lnRef>
          <a:fillRef idx="2">
            <a:schemeClr val="accent4"/>
          </a:fillRef>
          <a:effectRef idx="1">
            <a:schemeClr val="accent4"/>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400">
                <a:effectLst/>
                <a:latin typeface="Calibri" panose="020F0502020204030204" pitchFamily="34" charset="0"/>
                <a:ea typeface="Calibri" panose="020F0502020204030204" pitchFamily="34" charset="0"/>
              </a:rPr>
              <a:t>Exclude outbreak cases </a:t>
            </a:r>
            <a:endParaRPr lang="en-US" sz="1400"/>
          </a:p>
        </xdr:txBody>
      </xdr:sp>
      <xdr:sp macro="" textlink="">
        <xdr:nvSpPr>
          <xdr:cNvPr id="39" name="TextBox 66">
            <a:extLst>
              <a:ext uri="{FF2B5EF4-FFF2-40B4-BE49-F238E27FC236}">
                <a16:creationId xmlns:a16="http://schemas.microsoft.com/office/drawing/2014/main" id="{5F6AB898-935A-A752-1DB4-F57B8AE9E6BD}"/>
              </a:ext>
            </a:extLst>
          </xdr:cNvPr>
          <xdr:cNvSpPr txBox="1"/>
        </xdr:nvSpPr>
        <xdr:spPr>
          <a:xfrm>
            <a:off x="2126114" y="3775034"/>
            <a:ext cx="1714430" cy="524542"/>
          </a:xfrm>
          <a:prstGeom prst="rect">
            <a:avLst/>
          </a:prstGeom>
        </xdr:spPr>
        <xdr:style>
          <a:lnRef idx="1">
            <a:schemeClr val="accent4"/>
          </a:lnRef>
          <a:fillRef idx="2">
            <a:schemeClr val="accent4"/>
          </a:fillRef>
          <a:effectRef idx="1">
            <a:schemeClr val="accent4"/>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400">
                <a:effectLst/>
                <a:latin typeface="Calibri" panose="020F0502020204030204" pitchFamily="34" charset="0"/>
                <a:ea typeface="Calibri" panose="020F0502020204030204" pitchFamily="34" charset="0"/>
              </a:rPr>
              <a:t>Outbreak cases with source attribution</a:t>
            </a:r>
            <a:endParaRPr lang="en-US" sz="1400"/>
          </a:p>
        </xdr:txBody>
      </xdr:sp>
      <xdr:cxnSp macro="">
        <xdr:nvCxnSpPr>
          <xdr:cNvPr id="15" name="Straight Arrow Connector 14">
            <a:extLst>
              <a:ext uri="{FF2B5EF4-FFF2-40B4-BE49-F238E27FC236}">
                <a16:creationId xmlns:a16="http://schemas.microsoft.com/office/drawing/2014/main" id="{9C945C3E-0649-4DBB-B8A2-E1C856A8BC15}"/>
              </a:ext>
            </a:extLst>
          </xdr:cNvPr>
          <xdr:cNvCxnSpPr>
            <a:cxnSpLocks/>
          </xdr:cNvCxnSpPr>
        </xdr:nvCxnSpPr>
        <xdr:spPr>
          <a:xfrm>
            <a:off x="3263667" y="3032277"/>
            <a:ext cx="1275392" cy="1166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6" name="Cylinder 18">
            <a:extLst>
              <a:ext uri="{FF2B5EF4-FFF2-40B4-BE49-F238E27FC236}">
                <a16:creationId xmlns:a16="http://schemas.microsoft.com/office/drawing/2014/main" id="{4C9BDF5E-9D18-401C-9A10-B74F31821E6F}"/>
              </a:ext>
            </a:extLst>
          </xdr:cNvPr>
          <xdr:cNvSpPr/>
        </xdr:nvSpPr>
        <xdr:spPr>
          <a:xfrm>
            <a:off x="3357691" y="3111549"/>
            <a:ext cx="316907" cy="605436"/>
          </a:xfrm>
          <a:custGeom>
            <a:avLst/>
            <a:gdLst>
              <a:gd name="connsiteX0" fmla="*/ 0 w 794657"/>
              <a:gd name="connsiteY0" fmla="*/ 97971 h 783771"/>
              <a:gd name="connsiteX1" fmla="*/ 397329 w 794657"/>
              <a:gd name="connsiteY1" fmla="*/ 195942 h 783771"/>
              <a:gd name="connsiteX2" fmla="*/ 794658 w 794657"/>
              <a:gd name="connsiteY2" fmla="*/ 97971 h 783771"/>
              <a:gd name="connsiteX3" fmla="*/ 794657 w 794657"/>
              <a:gd name="connsiteY3" fmla="*/ 685800 h 783771"/>
              <a:gd name="connsiteX4" fmla="*/ 397328 w 794657"/>
              <a:gd name="connsiteY4" fmla="*/ 783771 h 783771"/>
              <a:gd name="connsiteX5" fmla="*/ -1 w 794657"/>
              <a:gd name="connsiteY5" fmla="*/ 685800 h 783771"/>
              <a:gd name="connsiteX6" fmla="*/ 0 w 794657"/>
              <a:gd name="connsiteY6" fmla="*/ 97971 h 783771"/>
              <a:gd name="connsiteX0" fmla="*/ 0 w 794657"/>
              <a:gd name="connsiteY0" fmla="*/ 97971 h 783771"/>
              <a:gd name="connsiteX1" fmla="*/ 397329 w 794657"/>
              <a:gd name="connsiteY1" fmla="*/ 0 h 783771"/>
              <a:gd name="connsiteX2" fmla="*/ 794658 w 794657"/>
              <a:gd name="connsiteY2" fmla="*/ 97971 h 783771"/>
              <a:gd name="connsiteX3" fmla="*/ 397329 w 794657"/>
              <a:gd name="connsiteY3" fmla="*/ 195942 h 783771"/>
              <a:gd name="connsiteX4" fmla="*/ 0 w 794657"/>
              <a:gd name="connsiteY4" fmla="*/ 97971 h 783771"/>
              <a:gd name="connsiteX0" fmla="*/ 794657 w 794657"/>
              <a:gd name="connsiteY0" fmla="*/ 97971 h 783771"/>
              <a:gd name="connsiteX1" fmla="*/ 397328 w 794657"/>
              <a:gd name="connsiteY1" fmla="*/ 195942 h 783771"/>
              <a:gd name="connsiteX2" fmla="*/ -1 w 794657"/>
              <a:gd name="connsiteY2" fmla="*/ 97971 h 783771"/>
              <a:gd name="connsiteX3" fmla="*/ 397328 w 794657"/>
              <a:gd name="connsiteY3" fmla="*/ 0 h 783771"/>
              <a:gd name="connsiteX4" fmla="*/ 794657 w 794657"/>
              <a:gd name="connsiteY4" fmla="*/ 97971 h 783771"/>
              <a:gd name="connsiteX5" fmla="*/ 794657 w 794657"/>
              <a:gd name="connsiteY5" fmla="*/ 685800 h 783771"/>
              <a:gd name="connsiteX6" fmla="*/ 397328 w 794657"/>
              <a:gd name="connsiteY6" fmla="*/ 783771 h 783771"/>
              <a:gd name="connsiteX7" fmla="*/ -1 w 794657"/>
              <a:gd name="connsiteY7" fmla="*/ 685800 h 783771"/>
              <a:gd name="connsiteX8" fmla="*/ 0 w 794657"/>
              <a:gd name="connsiteY8" fmla="*/ 97971 h 783771"/>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794658 w 794659"/>
              <a:gd name="connsiteY5" fmla="*/ 685800 h 788594"/>
              <a:gd name="connsiteX6" fmla="*/ 397329 w 794659"/>
              <a:gd name="connsiteY6" fmla="*/ 783771 h 788594"/>
              <a:gd name="connsiteX7" fmla="*/ 119743 w 794659"/>
              <a:gd name="connsiteY7" fmla="*/ 740229 h 788594"/>
              <a:gd name="connsiteX8" fmla="*/ 1 w 794659"/>
              <a:gd name="connsiteY8" fmla="*/ 97971 h 788594"/>
              <a:gd name="connsiteX0" fmla="*/ 1 w 794659"/>
              <a:gd name="connsiteY0" fmla="*/ 97971 h 788594"/>
              <a:gd name="connsiteX1" fmla="*/ 397330 w 794659"/>
              <a:gd name="connsiteY1" fmla="*/ 195942 h 788594"/>
              <a:gd name="connsiteX2" fmla="*/ 794659 w 794659"/>
              <a:gd name="connsiteY2" fmla="*/ 97971 h 788594"/>
              <a:gd name="connsiteX3" fmla="*/ 794658 w 794659"/>
              <a:gd name="connsiteY3" fmla="*/ 685800 h 788594"/>
              <a:gd name="connsiteX4" fmla="*/ 397329 w 794659"/>
              <a:gd name="connsiteY4" fmla="*/ 783771 h 788594"/>
              <a:gd name="connsiteX5" fmla="*/ 0 w 794659"/>
              <a:gd name="connsiteY5" fmla="*/ 685800 h 788594"/>
              <a:gd name="connsiteX6" fmla="*/ 1 w 794659"/>
              <a:gd name="connsiteY6" fmla="*/ 97971 h 788594"/>
              <a:gd name="connsiteX0" fmla="*/ 1 w 794659"/>
              <a:gd name="connsiteY0" fmla="*/ 97971 h 788594"/>
              <a:gd name="connsiteX1" fmla="*/ 397330 w 794659"/>
              <a:gd name="connsiteY1" fmla="*/ 0 h 788594"/>
              <a:gd name="connsiteX2" fmla="*/ 794659 w 794659"/>
              <a:gd name="connsiteY2" fmla="*/ 97971 h 788594"/>
              <a:gd name="connsiteX3" fmla="*/ 397330 w 794659"/>
              <a:gd name="connsiteY3" fmla="*/ 195942 h 788594"/>
              <a:gd name="connsiteX4" fmla="*/ 1 w 794659"/>
              <a:gd name="connsiteY4" fmla="*/ 97971 h 788594"/>
              <a:gd name="connsiteX0" fmla="*/ 794658 w 794659"/>
              <a:gd name="connsiteY0" fmla="*/ 97971 h 788594"/>
              <a:gd name="connsiteX1" fmla="*/ 397329 w 794659"/>
              <a:gd name="connsiteY1" fmla="*/ 195942 h 788594"/>
              <a:gd name="connsiteX2" fmla="*/ 0 w 794659"/>
              <a:gd name="connsiteY2" fmla="*/ 97971 h 788594"/>
              <a:gd name="connsiteX3" fmla="*/ 397329 w 794659"/>
              <a:gd name="connsiteY3" fmla="*/ 0 h 788594"/>
              <a:gd name="connsiteX4" fmla="*/ 794658 w 794659"/>
              <a:gd name="connsiteY4" fmla="*/ 97971 h 788594"/>
              <a:gd name="connsiteX5" fmla="*/ 522515 w 794659"/>
              <a:gd name="connsiteY5" fmla="*/ 489856 h 788594"/>
              <a:gd name="connsiteX6" fmla="*/ 794658 w 794659"/>
              <a:gd name="connsiteY6" fmla="*/ 685800 h 788594"/>
              <a:gd name="connsiteX7" fmla="*/ 397329 w 794659"/>
              <a:gd name="connsiteY7" fmla="*/ 783771 h 788594"/>
              <a:gd name="connsiteX8" fmla="*/ 119743 w 794659"/>
              <a:gd name="connsiteY8" fmla="*/ 740229 h 788594"/>
              <a:gd name="connsiteX9" fmla="*/ 1 w 794659"/>
              <a:gd name="connsiteY9" fmla="*/ 97971 h 788594"/>
              <a:gd name="connsiteX0" fmla="*/ 1 w 794659"/>
              <a:gd name="connsiteY0" fmla="*/ 97971 h 794612"/>
              <a:gd name="connsiteX1" fmla="*/ 397330 w 794659"/>
              <a:gd name="connsiteY1" fmla="*/ 195942 h 794612"/>
              <a:gd name="connsiteX2" fmla="*/ 794659 w 794659"/>
              <a:gd name="connsiteY2" fmla="*/ 97971 h 794612"/>
              <a:gd name="connsiteX3" fmla="*/ 794658 w 794659"/>
              <a:gd name="connsiteY3" fmla="*/ 685800 h 794612"/>
              <a:gd name="connsiteX4" fmla="*/ 397329 w 794659"/>
              <a:gd name="connsiteY4" fmla="*/ 783771 h 794612"/>
              <a:gd name="connsiteX5" fmla="*/ 0 w 794659"/>
              <a:gd name="connsiteY5" fmla="*/ 685800 h 794612"/>
              <a:gd name="connsiteX6" fmla="*/ 1 w 794659"/>
              <a:gd name="connsiteY6" fmla="*/ 97971 h 794612"/>
              <a:gd name="connsiteX0" fmla="*/ 1 w 794659"/>
              <a:gd name="connsiteY0" fmla="*/ 97971 h 794612"/>
              <a:gd name="connsiteX1" fmla="*/ 397330 w 794659"/>
              <a:gd name="connsiteY1" fmla="*/ 0 h 794612"/>
              <a:gd name="connsiteX2" fmla="*/ 794659 w 794659"/>
              <a:gd name="connsiteY2" fmla="*/ 97971 h 794612"/>
              <a:gd name="connsiteX3" fmla="*/ 397330 w 794659"/>
              <a:gd name="connsiteY3" fmla="*/ 195942 h 794612"/>
              <a:gd name="connsiteX4" fmla="*/ 1 w 794659"/>
              <a:gd name="connsiteY4" fmla="*/ 97971 h 794612"/>
              <a:gd name="connsiteX0" fmla="*/ 794658 w 794659"/>
              <a:gd name="connsiteY0" fmla="*/ 97971 h 794612"/>
              <a:gd name="connsiteX1" fmla="*/ 397329 w 794659"/>
              <a:gd name="connsiteY1" fmla="*/ 195942 h 794612"/>
              <a:gd name="connsiteX2" fmla="*/ 0 w 794659"/>
              <a:gd name="connsiteY2" fmla="*/ 97971 h 794612"/>
              <a:gd name="connsiteX3" fmla="*/ 397329 w 794659"/>
              <a:gd name="connsiteY3" fmla="*/ 0 h 794612"/>
              <a:gd name="connsiteX4" fmla="*/ 794658 w 794659"/>
              <a:gd name="connsiteY4" fmla="*/ 97971 h 794612"/>
              <a:gd name="connsiteX5" fmla="*/ 522515 w 794659"/>
              <a:gd name="connsiteY5" fmla="*/ 489856 h 794612"/>
              <a:gd name="connsiteX6" fmla="*/ 541043 w 794659"/>
              <a:gd name="connsiteY6" fmla="*/ 762000 h 794612"/>
              <a:gd name="connsiteX7" fmla="*/ 397329 w 794659"/>
              <a:gd name="connsiteY7" fmla="*/ 783771 h 794612"/>
              <a:gd name="connsiteX8" fmla="*/ 119743 w 794659"/>
              <a:gd name="connsiteY8" fmla="*/ 740229 h 794612"/>
              <a:gd name="connsiteX9" fmla="*/ 1 w 794659"/>
              <a:gd name="connsiteY9" fmla="*/ 97971 h 794612"/>
              <a:gd name="connsiteX0" fmla="*/ 1 w 802924"/>
              <a:gd name="connsiteY0" fmla="*/ 97971 h 794612"/>
              <a:gd name="connsiteX1" fmla="*/ 397330 w 802924"/>
              <a:gd name="connsiteY1" fmla="*/ 195942 h 794612"/>
              <a:gd name="connsiteX2" fmla="*/ 794659 w 802924"/>
              <a:gd name="connsiteY2" fmla="*/ 97971 h 794612"/>
              <a:gd name="connsiteX3" fmla="*/ 676304 w 802924"/>
              <a:gd name="connsiteY3" fmla="*/ 729343 h 794612"/>
              <a:gd name="connsiteX4" fmla="*/ 397329 w 802924"/>
              <a:gd name="connsiteY4" fmla="*/ 783771 h 794612"/>
              <a:gd name="connsiteX5" fmla="*/ 0 w 802924"/>
              <a:gd name="connsiteY5" fmla="*/ 685800 h 794612"/>
              <a:gd name="connsiteX6" fmla="*/ 1 w 802924"/>
              <a:gd name="connsiteY6" fmla="*/ 97971 h 794612"/>
              <a:gd name="connsiteX0" fmla="*/ 1 w 802924"/>
              <a:gd name="connsiteY0" fmla="*/ 97971 h 794612"/>
              <a:gd name="connsiteX1" fmla="*/ 397330 w 802924"/>
              <a:gd name="connsiteY1" fmla="*/ 0 h 794612"/>
              <a:gd name="connsiteX2" fmla="*/ 794659 w 802924"/>
              <a:gd name="connsiteY2" fmla="*/ 97971 h 794612"/>
              <a:gd name="connsiteX3" fmla="*/ 397330 w 802924"/>
              <a:gd name="connsiteY3" fmla="*/ 195942 h 794612"/>
              <a:gd name="connsiteX4" fmla="*/ 1 w 802924"/>
              <a:gd name="connsiteY4" fmla="*/ 97971 h 794612"/>
              <a:gd name="connsiteX0" fmla="*/ 794658 w 802924"/>
              <a:gd name="connsiteY0" fmla="*/ 97971 h 794612"/>
              <a:gd name="connsiteX1" fmla="*/ 397329 w 802924"/>
              <a:gd name="connsiteY1" fmla="*/ 195942 h 794612"/>
              <a:gd name="connsiteX2" fmla="*/ 0 w 802924"/>
              <a:gd name="connsiteY2" fmla="*/ 97971 h 794612"/>
              <a:gd name="connsiteX3" fmla="*/ 397329 w 802924"/>
              <a:gd name="connsiteY3" fmla="*/ 0 h 794612"/>
              <a:gd name="connsiteX4" fmla="*/ 794658 w 802924"/>
              <a:gd name="connsiteY4" fmla="*/ 97971 h 794612"/>
              <a:gd name="connsiteX5" fmla="*/ 522515 w 802924"/>
              <a:gd name="connsiteY5" fmla="*/ 489856 h 794612"/>
              <a:gd name="connsiteX6" fmla="*/ 541043 w 802924"/>
              <a:gd name="connsiteY6" fmla="*/ 762000 h 794612"/>
              <a:gd name="connsiteX7" fmla="*/ 397329 w 802924"/>
              <a:gd name="connsiteY7" fmla="*/ 783771 h 794612"/>
              <a:gd name="connsiteX8" fmla="*/ 119743 w 802924"/>
              <a:gd name="connsiteY8" fmla="*/ 740229 h 794612"/>
              <a:gd name="connsiteX9" fmla="*/ 1 w 802924"/>
              <a:gd name="connsiteY9" fmla="*/ 97971 h 794612"/>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0 w 802922"/>
              <a:gd name="connsiteY5" fmla="*/ 685800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522515 w 802922"/>
              <a:gd name="connsiteY5" fmla="*/ 489856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802924"/>
              <a:gd name="connsiteY0" fmla="*/ 97971 h 795257"/>
              <a:gd name="connsiteX1" fmla="*/ 397330 w 802924"/>
              <a:gd name="connsiteY1" fmla="*/ 195942 h 795257"/>
              <a:gd name="connsiteX2" fmla="*/ 794659 w 802924"/>
              <a:gd name="connsiteY2" fmla="*/ 97971 h 795257"/>
              <a:gd name="connsiteX3" fmla="*/ 676304 w 802924"/>
              <a:gd name="connsiteY3" fmla="*/ 729343 h 795257"/>
              <a:gd name="connsiteX4" fmla="*/ 397329 w 802924"/>
              <a:gd name="connsiteY4" fmla="*/ 783771 h 795257"/>
              <a:gd name="connsiteX5" fmla="*/ 0 w 802924"/>
              <a:gd name="connsiteY5" fmla="*/ 685800 h 795257"/>
              <a:gd name="connsiteX6" fmla="*/ 1 w 802924"/>
              <a:gd name="connsiteY6" fmla="*/ 97971 h 795257"/>
              <a:gd name="connsiteX0" fmla="*/ 1 w 802924"/>
              <a:gd name="connsiteY0" fmla="*/ 97971 h 795257"/>
              <a:gd name="connsiteX1" fmla="*/ 397330 w 802924"/>
              <a:gd name="connsiteY1" fmla="*/ 0 h 795257"/>
              <a:gd name="connsiteX2" fmla="*/ 794659 w 802924"/>
              <a:gd name="connsiteY2" fmla="*/ 97971 h 795257"/>
              <a:gd name="connsiteX3" fmla="*/ 397330 w 802924"/>
              <a:gd name="connsiteY3" fmla="*/ 195942 h 795257"/>
              <a:gd name="connsiteX4" fmla="*/ 1 w 802924"/>
              <a:gd name="connsiteY4" fmla="*/ 97971 h 795257"/>
              <a:gd name="connsiteX0" fmla="*/ 794658 w 802924"/>
              <a:gd name="connsiteY0" fmla="*/ 97971 h 795257"/>
              <a:gd name="connsiteX1" fmla="*/ 397329 w 802924"/>
              <a:gd name="connsiteY1" fmla="*/ 195942 h 795257"/>
              <a:gd name="connsiteX2" fmla="*/ 0 w 802924"/>
              <a:gd name="connsiteY2" fmla="*/ 97971 h 795257"/>
              <a:gd name="connsiteX3" fmla="*/ 397329 w 802924"/>
              <a:gd name="connsiteY3" fmla="*/ 0 h 795257"/>
              <a:gd name="connsiteX4" fmla="*/ 794658 w 802924"/>
              <a:gd name="connsiteY4" fmla="*/ 97971 h 795257"/>
              <a:gd name="connsiteX5" fmla="*/ 421070 w 802924"/>
              <a:gd name="connsiteY5" fmla="*/ 500742 h 795257"/>
              <a:gd name="connsiteX6" fmla="*/ 541043 w 802924"/>
              <a:gd name="connsiteY6" fmla="*/ 762000 h 795257"/>
              <a:gd name="connsiteX7" fmla="*/ 397329 w 802924"/>
              <a:gd name="connsiteY7" fmla="*/ 783771 h 795257"/>
              <a:gd name="connsiteX8" fmla="*/ 204282 w 802924"/>
              <a:gd name="connsiteY8" fmla="*/ 729343 h 795257"/>
              <a:gd name="connsiteX9" fmla="*/ 1 w 802924"/>
              <a:gd name="connsiteY9" fmla="*/ 97971 h 795257"/>
              <a:gd name="connsiteX0" fmla="*/ 1 w 802922"/>
              <a:gd name="connsiteY0" fmla="*/ 97971 h 795257"/>
              <a:gd name="connsiteX1" fmla="*/ 397330 w 802922"/>
              <a:gd name="connsiteY1" fmla="*/ 195942 h 795257"/>
              <a:gd name="connsiteX2" fmla="*/ 794659 w 802922"/>
              <a:gd name="connsiteY2" fmla="*/ 97971 h 795257"/>
              <a:gd name="connsiteX3" fmla="*/ 676304 w 802922"/>
              <a:gd name="connsiteY3" fmla="*/ 729343 h 795257"/>
              <a:gd name="connsiteX4" fmla="*/ 397329 w 802922"/>
              <a:gd name="connsiteY4" fmla="*/ 783771 h 795257"/>
              <a:gd name="connsiteX5" fmla="*/ 287431 w 802922"/>
              <a:gd name="connsiteY5" fmla="*/ 751114 h 795257"/>
              <a:gd name="connsiteX6" fmla="*/ 1 w 802922"/>
              <a:gd name="connsiteY6" fmla="*/ 97971 h 795257"/>
              <a:gd name="connsiteX0" fmla="*/ 1 w 802922"/>
              <a:gd name="connsiteY0" fmla="*/ 97971 h 795257"/>
              <a:gd name="connsiteX1" fmla="*/ 397330 w 802922"/>
              <a:gd name="connsiteY1" fmla="*/ 0 h 795257"/>
              <a:gd name="connsiteX2" fmla="*/ 794659 w 802922"/>
              <a:gd name="connsiteY2" fmla="*/ 97971 h 795257"/>
              <a:gd name="connsiteX3" fmla="*/ 397330 w 802922"/>
              <a:gd name="connsiteY3" fmla="*/ 195942 h 795257"/>
              <a:gd name="connsiteX4" fmla="*/ 1 w 802922"/>
              <a:gd name="connsiteY4" fmla="*/ 97971 h 795257"/>
              <a:gd name="connsiteX0" fmla="*/ 794658 w 802922"/>
              <a:gd name="connsiteY0" fmla="*/ 97971 h 795257"/>
              <a:gd name="connsiteX1" fmla="*/ 397329 w 802922"/>
              <a:gd name="connsiteY1" fmla="*/ 195942 h 795257"/>
              <a:gd name="connsiteX2" fmla="*/ 0 w 802922"/>
              <a:gd name="connsiteY2" fmla="*/ 97971 h 795257"/>
              <a:gd name="connsiteX3" fmla="*/ 397329 w 802922"/>
              <a:gd name="connsiteY3" fmla="*/ 0 h 795257"/>
              <a:gd name="connsiteX4" fmla="*/ 794658 w 802922"/>
              <a:gd name="connsiteY4" fmla="*/ 97971 h 795257"/>
              <a:gd name="connsiteX5" fmla="*/ 421070 w 802922"/>
              <a:gd name="connsiteY5" fmla="*/ 500742 h 795257"/>
              <a:gd name="connsiteX6" fmla="*/ 541043 w 802922"/>
              <a:gd name="connsiteY6" fmla="*/ 762000 h 795257"/>
              <a:gd name="connsiteX7" fmla="*/ 397329 w 802922"/>
              <a:gd name="connsiteY7" fmla="*/ 783771 h 795257"/>
              <a:gd name="connsiteX8" fmla="*/ 204282 w 802922"/>
              <a:gd name="connsiteY8" fmla="*/ 729343 h 795257"/>
              <a:gd name="connsiteX9" fmla="*/ 1 w 802922"/>
              <a:gd name="connsiteY9" fmla="*/ 97971 h 795257"/>
              <a:gd name="connsiteX0" fmla="*/ 1 w 795012"/>
              <a:gd name="connsiteY0" fmla="*/ 97971 h 795257"/>
              <a:gd name="connsiteX1" fmla="*/ 397330 w 795012"/>
              <a:gd name="connsiteY1" fmla="*/ 195942 h 795257"/>
              <a:gd name="connsiteX2" fmla="*/ 794659 w 795012"/>
              <a:gd name="connsiteY2" fmla="*/ 97971 h 795257"/>
              <a:gd name="connsiteX3" fmla="*/ 473414 w 795012"/>
              <a:gd name="connsiteY3" fmla="*/ 598715 h 795257"/>
              <a:gd name="connsiteX4" fmla="*/ 397329 w 795012"/>
              <a:gd name="connsiteY4" fmla="*/ 783771 h 795257"/>
              <a:gd name="connsiteX5" fmla="*/ 287431 w 795012"/>
              <a:gd name="connsiteY5" fmla="*/ 751114 h 795257"/>
              <a:gd name="connsiteX6" fmla="*/ 1 w 795012"/>
              <a:gd name="connsiteY6" fmla="*/ 97971 h 795257"/>
              <a:gd name="connsiteX0" fmla="*/ 1 w 795012"/>
              <a:gd name="connsiteY0" fmla="*/ 97971 h 795257"/>
              <a:gd name="connsiteX1" fmla="*/ 397330 w 795012"/>
              <a:gd name="connsiteY1" fmla="*/ 0 h 795257"/>
              <a:gd name="connsiteX2" fmla="*/ 794659 w 795012"/>
              <a:gd name="connsiteY2" fmla="*/ 97971 h 795257"/>
              <a:gd name="connsiteX3" fmla="*/ 397330 w 795012"/>
              <a:gd name="connsiteY3" fmla="*/ 195942 h 795257"/>
              <a:gd name="connsiteX4" fmla="*/ 1 w 795012"/>
              <a:gd name="connsiteY4" fmla="*/ 97971 h 795257"/>
              <a:gd name="connsiteX0" fmla="*/ 794658 w 795012"/>
              <a:gd name="connsiteY0" fmla="*/ 97971 h 795257"/>
              <a:gd name="connsiteX1" fmla="*/ 397329 w 795012"/>
              <a:gd name="connsiteY1" fmla="*/ 195942 h 795257"/>
              <a:gd name="connsiteX2" fmla="*/ 0 w 795012"/>
              <a:gd name="connsiteY2" fmla="*/ 97971 h 795257"/>
              <a:gd name="connsiteX3" fmla="*/ 397329 w 795012"/>
              <a:gd name="connsiteY3" fmla="*/ 0 h 795257"/>
              <a:gd name="connsiteX4" fmla="*/ 794658 w 795012"/>
              <a:gd name="connsiteY4" fmla="*/ 97971 h 795257"/>
              <a:gd name="connsiteX5" fmla="*/ 421070 w 795012"/>
              <a:gd name="connsiteY5" fmla="*/ 500742 h 795257"/>
              <a:gd name="connsiteX6" fmla="*/ 541043 w 795012"/>
              <a:gd name="connsiteY6" fmla="*/ 762000 h 795257"/>
              <a:gd name="connsiteX7" fmla="*/ 397329 w 795012"/>
              <a:gd name="connsiteY7" fmla="*/ 783771 h 795257"/>
              <a:gd name="connsiteX8" fmla="*/ 204282 w 795012"/>
              <a:gd name="connsiteY8" fmla="*/ 729343 h 795257"/>
              <a:gd name="connsiteX9" fmla="*/ 1 w 795012"/>
              <a:gd name="connsiteY9" fmla="*/ 97971 h 795257"/>
              <a:gd name="connsiteX0" fmla="*/ 1 w 795010"/>
              <a:gd name="connsiteY0" fmla="*/ 97971 h 797258"/>
              <a:gd name="connsiteX1" fmla="*/ 397330 w 795010"/>
              <a:gd name="connsiteY1" fmla="*/ 195942 h 797258"/>
              <a:gd name="connsiteX2" fmla="*/ 794659 w 795010"/>
              <a:gd name="connsiteY2" fmla="*/ 97971 h 797258"/>
              <a:gd name="connsiteX3" fmla="*/ 473414 w 795010"/>
              <a:gd name="connsiteY3" fmla="*/ 598715 h 797258"/>
              <a:gd name="connsiteX4" fmla="*/ 397329 w 795010"/>
              <a:gd name="connsiteY4" fmla="*/ 783771 h 797258"/>
              <a:gd name="connsiteX5" fmla="*/ 287431 w 795010"/>
              <a:gd name="connsiteY5" fmla="*/ 751114 h 797258"/>
              <a:gd name="connsiteX6" fmla="*/ 1 w 795010"/>
              <a:gd name="connsiteY6" fmla="*/ 97971 h 797258"/>
              <a:gd name="connsiteX0" fmla="*/ 1 w 795010"/>
              <a:gd name="connsiteY0" fmla="*/ 97971 h 797258"/>
              <a:gd name="connsiteX1" fmla="*/ 397330 w 795010"/>
              <a:gd name="connsiteY1" fmla="*/ 0 h 797258"/>
              <a:gd name="connsiteX2" fmla="*/ 794659 w 795010"/>
              <a:gd name="connsiteY2" fmla="*/ 97971 h 797258"/>
              <a:gd name="connsiteX3" fmla="*/ 397330 w 795010"/>
              <a:gd name="connsiteY3" fmla="*/ 195942 h 797258"/>
              <a:gd name="connsiteX4" fmla="*/ 1 w 795010"/>
              <a:gd name="connsiteY4" fmla="*/ 97971 h 797258"/>
              <a:gd name="connsiteX0" fmla="*/ 794658 w 795010"/>
              <a:gd name="connsiteY0" fmla="*/ 97971 h 797258"/>
              <a:gd name="connsiteX1" fmla="*/ 397329 w 795010"/>
              <a:gd name="connsiteY1" fmla="*/ 195942 h 797258"/>
              <a:gd name="connsiteX2" fmla="*/ 0 w 795010"/>
              <a:gd name="connsiteY2" fmla="*/ 97971 h 797258"/>
              <a:gd name="connsiteX3" fmla="*/ 397329 w 795010"/>
              <a:gd name="connsiteY3" fmla="*/ 0 h 797258"/>
              <a:gd name="connsiteX4" fmla="*/ 794658 w 795010"/>
              <a:gd name="connsiteY4" fmla="*/ 97971 h 797258"/>
              <a:gd name="connsiteX5" fmla="*/ 421070 w 795010"/>
              <a:gd name="connsiteY5" fmla="*/ 500742 h 797258"/>
              <a:gd name="connsiteX6" fmla="*/ 541043 w 795010"/>
              <a:gd name="connsiteY6" fmla="*/ 762000 h 797258"/>
              <a:gd name="connsiteX7" fmla="*/ 397329 w 795010"/>
              <a:gd name="connsiteY7" fmla="*/ 783771 h 797258"/>
              <a:gd name="connsiteX8" fmla="*/ 221188 w 795010"/>
              <a:gd name="connsiteY8" fmla="*/ 696686 h 797258"/>
              <a:gd name="connsiteX9" fmla="*/ 1 w 795010"/>
              <a:gd name="connsiteY9" fmla="*/ 97971 h 797258"/>
              <a:gd name="connsiteX0" fmla="*/ 1 w 795010"/>
              <a:gd name="connsiteY0" fmla="*/ 97971 h 795603"/>
              <a:gd name="connsiteX1" fmla="*/ 397330 w 795010"/>
              <a:gd name="connsiteY1" fmla="*/ 195942 h 795603"/>
              <a:gd name="connsiteX2" fmla="*/ 794659 w 795010"/>
              <a:gd name="connsiteY2" fmla="*/ 97971 h 795603"/>
              <a:gd name="connsiteX3" fmla="*/ 473414 w 795010"/>
              <a:gd name="connsiteY3" fmla="*/ 598715 h 795603"/>
              <a:gd name="connsiteX4" fmla="*/ 397329 w 795010"/>
              <a:gd name="connsiteY4" fmla="*/ 783771 h 795603"/>
              <a:gd name="connsiteX5" fmla="*/ 287431 w 795010"/>
              <a:gd name="connsiteY5" fmla="*/ 751114 h 795603"/>
              <a:gd name="connsiteX6" fmla="*/ 1 w 795010"/>
              <a:gd name="connsiteY6" fmla="*/ 97971 h 795603"/>
              <a:gd name="connsiteX0" fmla="*/ 1 w 795010"/>
              <a:gd name="connsiteY0" fmla="*/ 97971 h 795603"/>
              <a:gd name="connsiteX1" fmla="*/ 397330 w 795010"/>
              <a:gd name="connsiteY1" fmla="*/ 0 h 795603"/>
              <a:gd name="connsiteX2" fmla="*/ 794659 w 795010"/>
              <a:gd name="connsiteY2" fmla="*/ 97971 h 795603"/>
              <a:gd name="connsiteX3" fmla="*/ 397330 w 795010"/>
              <a:gd name="connsiteY3" fmla="*/ 195942 h 795603"/>
              <a:gd name="connsiteX4" fmla="*/ 1 w 795010"/>
              <a:gd name="connsiteY4" fmla="*/ 97971 h 795603"/>
              <a:gd name="connsiteX0" fmla="*/ 794658 w 795010"/>
              <a:gd name="connsiteY0" fmla="*/ 97971 h 795603"/>
              <a:gd name="connsiteX1" fmla="*/ 397329 w 795010"/>
              <a:gd name="connsiteY1" fmla="*/ 195942 h 795603"/>
              <a:gd name="connsiteX2" fmla="*/ 0 w 795010"/>
              <a:gd name="connsiteY2" fmla="*/ 97971 h 795603"/>
              <a:gd name="connsiteX3" fmla="*/ 397329 w 795010"/>
              <a:gd name="connsiteY3" fmla="*/ 0 h 795603"/>
              <a:gd name="connsiteX4" fmla="*/ 794658 w 795010"/>
              <a:gd name="connsiteY4" fmla="*/ 97971 h 795603"/>
              <a:gd name="connsiteX5" fmla="*/ 421070 w 795010"/>
              <a:gd name="connsiteY5" fmla="*/ 500742 h 795603"/>
              <a:gd name="connsiteX6" fmla="*/ 541043 w 795010"/>
              <a:gd name="connsiteY6" fmla="*/ 762000 h 795603"/>
              <a:gd name="connsiteX7" fmla="*/ 397329 w 795010"/>
              <a:gd name="connsiteY7" fmla="*/ 783771 h 795603"/>
              <a:gd name="connsiteX8" fmla="*/ 451841 w 795010"/>
              <a:gd name="connsiteY8" fmla="*/ 723603 h 795603"/>
              <a:gd name="connsiteX9" fmla="*/ 1 w 795010"/>
              <a:gd name="connsiteY9" fmla="*/ 97971 h 795603"/>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292930 w 795010"/>
              <a:gd name="connsiteY5" fmla="*/ 500742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51841 w 795010"/>
              <a:gd name="connsiteY8" fmla="*/ 723603 h 795602"/>
              <a:gd name="connsiteX9" fmla="*/ 1 w 795010"/>
              <a:gd name="connsiteY9" fmla="*/ 97971 h 795602"/>
              <a:gd name="connsiteX0" fmla="*/ 1 w 795010"/>
              <a:gd name="connsiteY0" fmla="*/ 97971 h 795602"/>
              <a:gd name="connsiteX1" fmla="*/ 397330 w 795010"/>
              <a:gd name="connsiteY1" fmla="*/ 195942 h 795602"/>
              <a:gd name="connsiteX2" fmla="*/ 794659 w 795010"/>
              <a:gd name="connsiteY2" fmla="*/ 97971 h 795602"/>
              <a:gd name="connsiteX3" fmla="*/ 473414 w 795010"/>
              <a:gd name="connsiteY3" fmla="*/ 598715 h 795602"/>
              <a:gd name="connsiteX4" fmla="*/ 397329 w 795010"/>
              <a:gd name="connsiteY4" fmla="*/ 783771 h 795602"/>
              <a:gd name="connsiteX5" fmla="*/ 287431 w 795010"/>
              <a:gd name="connsiteY5" fmla="*/ 751114 h 795602"/>
              <a:gd name="connsiteX6" fmla="*/ 1 w 795010"/>
              <a:gd name="connsiteY6" fmla="*/ 97971 h 795602"/>
              <a:gd name="connsiteX0" fmla="*/ 1 w 795010"/>
              <a:gd name="connsiteY0" fmla="*/ 97971 h 795602"/>
              <a:gd name="connsiteX1" fmla="*/ 397330 w 795010"/>
              <a:gd name="connsiteY1" fmla="*/ 0 h 795602"/>
              <a:gd name="connsiteX2" fmla="*/ 794659 w 795010"/>
              <a:gd name="connsiteY2" fmla="*/ 97971 h 795602"/>
              <a:gd name="connsiteX3" fmla="*/ 397330 w 795010"/>
              <a:gd name="connsiteY3" fmla="*/ 195942 h 795602"/>
              <a:gd name="connsiteX4" fmla="*/ 1 w 795010"/>
              <a:gd name="connsiteY4" fmla="*/ 97971 h 795602"/>
              <a:gd name="connsiteX0" fmla="*/ 794658 w 795010"/>
              <a:gd name="connsiteY0" fmla="*/ 97971 h 795602"/>
              <a:gd name="connsiteX1" fmla="*/ 397329 w 795010"/>
              <a:gd name="connsiteY1" fmla="*/ 195942 h 795602"/>
              <a:gd name="connsiteX2" fmla="*/ 0 w 795010"/>
              <a:gd name="connsiteY2" fmla="*/ 97971 h 795602"/>
              <a:gd name="connsiteX3" fmla="*/ 397329 w 795010"/>
              <a:gd name="connsiteY3" fmla="*/ 0 h 795602"/>
              <a:gd name="connsiteX4" fmla="*/ 794658 w 795010"/>
              <a:gd name="connsiteY4" fmla="*/ 97971 h 795602"/>
              <a:gd name="connsiteX5" fmla="*/ 446699 w 795010"/>
              <a:gd name="connsiteY5" fmla="*/ 500741 h 795602"/>
              <a:gd name="connsiteX6" fmla="*/ 541043 w 795010"/>
              <a:gd name="connsiteY6" fmla="*/ 762000 h 795602"/>
              <a:gd name="connsiteX7" fmla="*/ 397329 w 795010"/>
              <a:gd name="connsiteY7" fmla="*/ 783771 h 795602"/>
              <a:gd name="connsiteX8" fmla="*/ 477470 w 795010"/>
              <a:gd name="connsiteY8" fmla="*/ 723603 h 795602"/>
              <a:gd name="connsiteX9" fmla="*/ 1 w 795010"/>
              <a:gd name="connsiteY9" fmla="*/ 97971 h 79560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699 w 795010"/>
              <a:gd name="connsiteY5" fmla="*/ 500741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57484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 name="connsiteX0" fmla="*/ 1 w 795010"/>
              <a:gd name="connsiteY0" fmla="*/ 97971 h 824512"/>
              <a:gd name="connsiteX1" fmla="*/ 397330 w 795010"/>
              <a:gd name="connsiteY1" fmla="*/ 195942 h 824512"/>
              <a:gd name="connsiteX2" fmla="*/ 794659 w 795010"/>
              <a:gd name="connsiteY2" fmla="*/ 97971 h 824512"/>
              <a:gd name="connsiteX3" fmla="*/ 473414 w 795010"/>
              <a:gd name="connsiteY3" fmla="*/ 598715 h 824512"/>
              <a:gd name="connsiteX4" fmla="*/ 397329 w 795010"/>
              <a:gd name="connsiteY4" fmla="*/ 783771 h 824512"/>
              <a:gd name="connsiteX5" fmla="*/ 518084 w 795010"/>
              <a:gd name="connsiteY5" fmla="*/ 804947 h 824512"/>
              <a:gd name="connsiteX6" fmla="*/ 1 w 795010"/>
              <a:gd name="connsiteY6" fmla="*/ 97971 h 824512"/>
              <a:gd name="connsiteX0" fmla="*/ 1 w 795010"/>
              <a:gd name="connsiteY0" fmla="*/ 97971 h 824512"/>
              <a:gd name="connsiteX1" fmla="*/ 397330 w 795010"/>
              <a:gd name="connsiteY1" fmla="*/ 0 h 824512"/>
              <a:gd name="connsiteX2" fmla="*/ 794659 w 795010"/>
              <a:gd name="connsiteY2" fmla="*/ 97971 h 824512"/>
              <a:gd name="connsiteX3" fmla="*/ 397330 w 795010"/>
              <a:gd name="connsiteY3" fmla="*/ 195942 h 824512"/>
              <a:gd name="connsiteX4" fmla="*/ 1 w 795010"/>
              <a:gd name="connsiteY4" fmla="*/ 97971 h 824512"/>
              <a:gd name="connsiteX0" fmla="*/ 794658 w 795010"/>
              <a:gd name="connsiteY0" fmla="*/ 97971 h 824512"/>
              <a:gd name="connsiteX1" fmla="*/ 397329 w 795010"/>
              <a:gd name="connsiteY1" fmla="*/ 195942 h 824512"/>
              <a:gd name="connsiteX2" fmla="*/ 0 w 795010"/>
              <a:gd name="connsiteY2" fmla="*/ 97971 h 824512"/>
              <a:gd name="connsiteX3" fmla="*/ 397329 w 795010"/>
              <a:gd name="connsiteY3" fmla="*/ 0 h 824512"/>
              <a:gd name="connsiteX4" fmla="*/ 794658 w 795010"/>
              <a:gd name="connsiteY4" fmla="*/ 97971 h 824512"/>
              <a:gd name="connsiteX5" fmla="*/ 446702 w 795010"/>
              <a:gd name="connsiteY5" fmla="*/ 541116 h 824512"/>
              <a:gd name="connsiteX6" fmla="*/ 541043 w 795010"/>
              <a:gd name="connsiteY6" fmla="*/ 762000 h 824512"/>
              <a:gd name="connsiteX7" fmla="*/ 397329 w 795010"/>
              <a:gd name="connsiteY7" fmla="*/ 783771 h 824512"/>
              <a:gd name="connsiteX8" fmla="*/ 477470 w 795010"/>
              <a:gd name="connsiteY8" fmla="*/ 723603 h 824512"/>
              <a:gd name="connsiteX9" fmla="*/ 1 w 795010"/>
              <a:gd name="connsiteY9" fmla="*/ 97971 h 8245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795010" h="824512" stroke="0" extrusionOk="0">
                <a:moveTo>
                  <a:pt x="1" y="97971"/>
                </a:moveTo>
                <a:cubicBezTo>
                  <a:pt x="1" y="152079"/>
                  <a:pt x="177891" y="195942"/>
                  <a:pt x="397330" y="195942"/>
                </a:cubicBezTo>
                <a:cubicBezTo>
                  <a:pt x="616769" y="195942"/>
                  <a:pt x="781978" y="30842"/>
                  <a:pt x="794659" y="97971"/>
                </a:cubicBezTo>
                <a:cubicBezTo>
                  <a:pt x="807340" y="165100"/>
                  <a:pt x="473414" y="402772"/>
                  <a:pt x="473414" y="598715"/>
                </a:cubicBezTo>
                <a:cubicBezTo>
                  <a:pt x="473414" y="652823"/>
                  <a:pt x="616768" y="783771"/>
                  <a:pt x="397329" y="783771"/>
                </a:cubicBezTo>
                <a:cubicBezTo>
                  <a:pt x="177890" y="783771"/>
                  <a:pt x="518084" y="859055"/>
                  <a:pt x="518084" y="804947"/>
                </a:cubicBezTo>
                <a:cubicBezTo>
                  <a:pt x="518084" y="609004"/>
                  <a:pt x="1" y="293914"/>
                  <a:pt x="1" y="97971"/>
                </a:cubicBezTo>
                <a:close/>
              </a:path>
              <a:path w="795010" h="824512" fill="lighten" stroke="0" extrusionOk="0">
                <a:moveTo>
                  <a:pt x="1" y="97971"/>
                </a:moveTo>
                <a:cubicBezTo>
                  <a:pt x="1" y="43863"/>
                  <a:pt x="177891" y="0"/>
                  <a:pt x="397330" y="0"/>
                </a:cubicBezTo>
                <a:cubicBezTo>
                  <a:pt x="616769" y="0"/>
                  <a:pt x="794659" y="43863"/>
                  <a:pt x="794659" y="97971"/>
                </a:cubicBezTo>
                <a:cubicBezTo>
                  <a:pt x="794659" y="152079"/>
                  <a:pt x="616769" y="195942"/>
                  <a:pt x="397330" y="195942"/>
                </a:cubicBezTo>
                <a:cubicBezTo>
                  <a:pt x="177891" y="195942"/>
                  <a:pt x="1" y="152079"/>
                  <a:pt x="1" y="97971"/>
                </a:cubicBezTo>
                <a:close/>
              </a:path>
              <a:path w="795010" h="824512" fill="none" extrusionOk="0">
                <a:moveTo>
                  <a:pt x="794658" y="97971"/>
                </a:moveTo>
                <a:cubicBezTo>
                  <a:pt x="794658" y="152079"/>
                  <a:pt x="616768" y="195942"/>
                  <a:pt x="397329" y="195942"/>
                </a:cubicBezTo>
                <a:cubicBezTo>
                  <a:pt x="177890" y="195942"/>
                  <a:pt x="0" y="152079"/>
                  <a:pt x="0" y="97971"/>
                </a:cubicBezTo>
                <a:cubicBezTo>
                  <a:pt x="0" y="43863"/>
                  <a:pt x="177890" y="0"/>
                  <a:pt x="397329" y="0"/>
                </a:cubicBezTo>
                <a:cubicBezTo>
                  <a:pt x="616768" y="0"/>
                  <a:pt x="730251" y="16328"/>
                  <a:pt x="794658" y="97971"/>
                </a:cubicBezTo>
                <a:cubicBezTo>
                  <a:pt x="791029" y="228599"/>
                  <a:pt x="450331" y="410488"/>
                  <a:pt x="446702" y="541116"/>
                </a:cubicBezTo>
                <a:lnTo>
                  <a:pt x="541043" y="762000"/>
                </a:lnTo>
                <a:cubicBezTo>
                  <a:pt x="541043" y="816108"/>
                  <a:pt x="407924" y="790170"/>
                  <a:pt x="397329" y="783771"/>
                </a:cubicBezTo>
                <a:cubicBezTo>
                  <a:pt x="386734" y="777372"/>
                  <a:pt x="477470" y="777711"/>
                  <a:pt x="477470" y="723603"/>
                </a:cubicBezTo>
                <a:cubicBezTo>
                  <a:pt x="804041" y="429689"/>
                  <a:pt x="1" y="293914"/>
                  <a:pt x="1" y="97971"/>
                </a:cubicBezTo>
              </a:path>
            </a:pathLst>
          </a:cu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grpSp>
    <xdr:clientData/>
  </xdr:twoCellAnchor>
  <xdr:twoCellAnchor>
    <xdr:from>
      <xdr:col>14</xdr:col>
      <xdr:colOff>190083</xdr:colOff>
      <xdr:row>10</xdr:row>
      <xdr:rowOff>55862</xdr:rowOff>
    </xdr:from>
    <xdr:to>
      <xdr:col>16</xdr:col>
      <xdr:colOff>477538</xdr:colOff>
      <xdr:row>29</xdr:row>
      <xdr:rowOff>85605</xdr:rowOff>
    </xdr:to>
    <xdr:grpSp>
      <xdr:nvGrpSpPr>
        <xdr:cNvPr id="5" name="Group 3" descr="Several quality control checks are conducted to ensure consistency across isolates such as assembly metrics.">
          <a:extLst>
            <a:ext uri="{FF2B5EF4-FFF2-40B4-BE49-F238E27FC236}">
              <a16:creationId xmlns:a16="http://schemas.microsoft.com/office/drawing/2014/main" id="{A1D08590-A93B-E9C7-A79D-35E4AF0E085A}"/>
            </a:ext>
          </a:extLst>
        </xdr:cNvPr>
        <xdr:cNvGrpSpPr/>
      </xdr:nvGrpSpPr>
      <xdr:grpSpPr>
        <a:xfrm>
          <a:off x="8857833" y="2198987"/>
          <a:ext cx="1525705" cy="3649243"/>
          <a:chOff x="8635583" y="2056112"/>
          <a:chExt cx="1493955" cy="3347618"/>
        </a:xfrm>
      </xdr:grpSpPr>
      <xdr:cxnSp macro="">
        <xdr:nvCxnSpPr>
          <xdr:cNvPr id="50" name="Straight Arrow Connector 49">
            <a:extLst>
              <a:ext uri="{FF2B5EF4-FFF2-40B4-BE49-F238E27FC236}">
                <a16:creationId xmlns:a16="http://schemas.microsoft.com/office/drawing/2014/main" id="{B857F877-22FD-6AB2-B067-0FFBDBE6D577}"/>
              </a:ext>
            </a:extLst>
          </xdr:cNvPr>
          <xdr:cNvCxnSpPr>
            <a:cxnSpLocks/>
          </xdr:cNvCxnSpPr>
        </xdr:nvCxnSpPr>
        <xdr:spPr>
          <a:xfrm>
            <a:off x="9632150" y="3810763"/>
            <a:ext cx="497388"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44" name="Rectangle 43">
            <a:extLst>
              <a:ext uri="{FF2B5EF4-FFF2-40B4-BE49-F238E27FC236}">
                <a16:creationId xmlns:a16="http://schemas.microsoft.com/office/drawing/2014/main" id="{C4593889-8FB4-5B85-6CBD-D1D2B843A0AE}"/>
              </a:ext>
            </a:extLst>
          </xdr:cNvPr>
          <xdr:cNvSpPr/>
        </xdr:nvSpPr>
        <xdr:spPr>
          <a:xfrm>
            <a:off x="8635583" y="2056112"/>
            <a:ext cx="1110227" cy="3347618"/>
          </a:xfrm>
          <a:prstGeom prst="rect">
            <a:avLst/>
          </a:prstGeom>
        </xdr:spPr>
        <xdr:style>
          <a:lnRef idx="1">
            <a:schemeClr val="accent6"/>
          </a:lnRef>
          <a:fillRef idx="2">
            <a:schemeClr val="accent6"/>
          </a:fillRef>
          <a:effectRef idx="1">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a:t>Quality Control (QC) Checks</a:t>
            </a:r>
            <a:br>
              <a:rPr lang="en-US"/>
            </a:br>
            <a:br>
              <a:rPr lang="en-US"/>
            </a:br>
            <a:r>
              <a:rPr lang="en-US" sz="1600">
                <a:solidFill>
                  <a:schemeClr val="tx1"/>
                </a:solidFill>
              </a:rPr>
              <a:t>(metadata parsing)</a:t>
            </a:r>
            <a:endParaRPr lang="en-US">
              <a:solidFill>
                <a:schemeClr val="tx1"/>
              </a:solidFill>
            </a:endParaRPr>
          </a:p>
        </xdr:txBody>
      </xdr:sp>
    </xdr:grpSp>
    <xdr:clientData/>
  </xdr:twoCellAnchor>
  <xdr:twoCellAnchor>
    <xdr:from>
      <xdr:col>19</xdr:col>
      <xdr:colOff>567533</xdr:colOff>
      <xdr:row>32</xdr:row>
      <xdr:rowOff>99231</xdr:rowOff>
    </xdr:from>
    <xdr:to>
      <xdr:col>22</xdr:col>
      <xdr:colOff>548482</xdr:colOff>
      <xdr:row>39</xdr:row>
      <xdr:rowOff>107166</xdr:rowOff>
    </xdr:to>
    <xdr:sp macro="" textlink="">
      <xdr:nvSpPr>
        <xdr:cNvPr id="14" name="Arrow: 2">
          <a:extLst>
            <a:ext uri="{FF2B5EF4-FFF2-40B4-BE49-F238E27FC236}">
              <a16:creationId xmlns:a16="http://schemas.microsoft.com/office/drawing/2014/main" id="{2ABBDA96-3AAC-4DC7-8D03-5EB1386D584E}"/>
            </a:ext>
          </a:extLst>
        </xdr:cNvPr>
        <xdr:cNvSpPr/>
      </xdr:nvSpPr>
      <xdr:spPr>
        <a:xfrm rot="5400000">
          <a:off x="12579352" y="6184912"/>
          <a:ext cx="1341435" cy="1838324"/>
        </a:xfrm>
        <a:prstGeom prst="right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481308</xdr:colOff>
      <xdr:row>13</xdr:row>
      <xdr:rowOff>69486</xdr:rowOff>
    </xdr:from>
    <xdr:to>
      <xdr:col>18</xdr:col>
      <xdr:colOff>595494</xdr:colOff>
      <xdr:row>27</xdr:row>
      <xdr:rowOff>73345</xdr:rowOff>
    </xdr:to>
    <xdr:sp macro="" textlink="">
      <xdr:nvSpPr>
        <xdr:cNvPr id="45" name="Group 4" descr="The SISTR software program is used to assign and confirm Salmonella serotypes to the isolates.">
          <a:extLst>
            <a:ext uri="{FF2B5EF4-FFF2-40B4-BE49-F238E27FC236}">
              <a16:creationId xmlns:a16="http://schemas.microsoft.com/office/drawing/2014/main" id="{2578D47D-423A-085D-AFE7-0F245D3C4EF6}"/>
            </a:ext>
          </a:extLst>
        </xdr:cNvPr>
        <xdr:cNvSpPr/>
      </xdr:nvSpPr>
      <xdr:spPr>
        <a:xfrm>
          <a:off x="10133308" y="2593611"/>
          <a:ext cx="1320686" cy="2448609"/>
        </a:xfrm>
        <a:prstGeom prst="rect">
          <a:avLst/>
        </a:prstGeom>
      </xdr:spPr>
      <xdr:style>
        <a:lnRef idx="1">
          <a:schemeClr val="accent6"/>
        </a:lnRef>
        <a:fillRef idx="2">
          <a:schemeClr val="accent6"/>
        </a:fillRef>
        <a:effectRef idx="1">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a:t>Assign Serotype</a:t>
          </a:r>
          <a:br>
            <a:rPr lang="en-US"/>
          </a:br>
          <a:br>
            <a:rPr lang="en-US"/>
          </a:br>
          <a:r>
            <a:rPr lang="en-US" sz="1600"/>
            <a:t>(</a:t>
          </a:r>
          <a:r>
            <a:rPr lang="en-US" sz="1600">
              <a:solidFill>
                <a:schemeClr val="tx1"/>
              </a:solidFill>
            </a:rPr>
            <a:t>SISTR)</a:t>
          </a:r>
          <a:endParaRPr lang="en-US">
            <a:solidFill>
              <a:schemeClr val="tx1"/>
            </a:solidFill>
          </a:endParaRPr>
        </a:p>
      </xdr:txBody>
    </xdr:sp>
    <xdr:clientData/>
  </xdr:twoCellAnchor>
  <xdr:twoCellAnchor>
    <xdr:from>
      <xdr:col>18</xdr:col>
      <xdr:colOff>447891</xdr:colOff>
      <xdr:row>14</xdr:row>
      <xdr:rowOff>89631</xdr:rowOff>
    </xdr:from>
    <xdr:to>
      <xdr:col>21</xdr:col>
      <xdr:colOff>440972</xdr:colOff>
      <xdr:row>29</xdr:row>
      <xdr:rowOff>147538</xdr:rowOff>
    </xdr:to>
    <xdr:grpSp>
      <xdr:nvGrpSpPr>
        <xdr:cNvPr id="6" name="Group 5" descr="Isolates that were not screened out in the previous steps are compiled. Any serotypes that were rare (i.e., comprised less than 50 isolates) were set noted and set aside.">
          <a:extLst>
            <a:ext uri="{FF2B5EF4-FFF2-40B4-BE49-F238E27FC236}">
              <a16:creationId xmlns:a16="http://schemas.microsoft.com/office/drawing/2014/main" id="{4DD9F16D-7E7B-43E4-69A5-CCF60D498B5C}"/>
            </a:ext>
          </a:extLst>
        </xdr:cNvPr>
        <xdr:cNvGrpSpPr/>
      </xdr:nvGrpSpPr>
      <xdr:grpSpPr>
        <a:xfrm>
          <a:off x="11592141" y="2994756"/>
          <a:ext cx="1850456" cy="2915407"/>
          <a:chOff x="11307188" y="2819853"/>
          <a:chExt cx="1801341" cy="2677899"/>
        </a:xfrm>
      </xdr:grpSpPr>
      <xdr:cxnSp macro="">
        <xdr:nvCxnSpPr>
          <xdr:cNvPr id="51" name="Straight Arrow Connector 50">
            <a:extLst>
              <a:ext uri="{FF2B5EF4-FFF2-40B4-BE49-F238E27FC236}">
                <a16:creationId xmlns:a16="http://schemas.microsoft.com/office/drawing/2014/main" id="{47A927FF-AE1A-1ABA-E7D7-9D231103B5B2}"/>
              </a:ext>
            </a:extLst>
          </xdr:cNvPr>
          <xdr:cNvCxnSpPr>
            <a:cxnSpLocks/>
          </xdr:cNvCxnSpPr>
        </xdr:nvCxnSpPr>
        <xdr:spPr>
          <a:xfrm>
            <a:off x="11307188" y="3810763"/>
            <a:ext cx="497388"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52" name="Flowchart: Magnetic Disk 51">
            <a:extLst>
              <a:ext uri="{FF2B5EF4-FFF2-40B4-BE49-F238E27FC236}">
                <a16:creationId xmlns:a16="http://schemas.microsoft.com/office/drawing/2014/main" id="{2400A19A-AF1D-0778-89E4-8858DADF6E28}"/>
              </a:ext>
            </a:extLst>
          </xdr:cNvPr>
          <xdr:cNvSpPr/>
        </xdr:nvSpPr>
        <xdr:spPr>
          <a:xfrm>
            <a:off x="12201339" y="4661642"/>
            <a:ext cx="907190" cy="836110"/>
          </a:xfrm>
          <a:prstGeom prst="flowChartMagneticDisk">
            <a:avLst/>
          </a:prstGeom>
          <a:solidFill>
            <a:schemeClr val="accent2"/>
          </a:solidFill>
          <a:ln>
            <a:solidFill>
              <a:schemeClr val="bg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400">
                <a:solidFill>
                  <a:schemeClr val="bg1"/>
                </a:solidFill>
              </a:rPr>
              <a:t>Rare Serotypes</a:t>
            </a:r>
          </a:p>
        </xdr:txBody>
      </xdr:sp>
      <xdr:cxnSp macro="">
        <xdr:nvCxnSpPr>
          <xdr:cNvPr id="53" name="Connector: Elbow 52">
            <a:extLst>
              <a:ext uri="{FF2B5EF4-FFF2-40B4-BE49-F238E27FC236}">
                <a16:creationId xmlns:a16="http://schemas.microsoft.com/office/drawing/2014/main" id="{BF7390F6-F6C2-151C-CD5A-845AF104E2C7}"/>
              </a:ext>
            </a:extLst>
          </xdr:cNvPr>
          <xdr:cNvCxnSpPr>
            <a:cxnSpLocks/>
            <a:stCxn id="59" idx="3"/>
            <a:endCxn id="52" idx="1"/>
          </xdr:cNvCxnSpPr>
        </xdr:nvCxnSpPr>
        <xdr:spPr>
          <a:xfrm rot="16200000" flipH="1">
            <a:off x="12348261" y="4354969"/>
            <a:ext cx="305736" cy="307611"/>
          </a:xfrm>
          <a:prstGeom prst="bentConnector3">
            <a:avLst>
              <a:gd name="adj1" fmla="val 50000"/>
            </a:avLst>
          </a:prstGeom>
          <a:ln>
            <a:prstDash val="dash"/>
            <a:tailEnd type="triangle"/>
          </a:ln>
        </xdr:spPr>
        <xdr:style>
          <a:lnRef idx="1">
            <a:schemeClr val="dk1"/>
          </a:lnRef>
          <a:fillRef idx="0">
            <a:schemeClr val="dk1"/>
          </a:fillRef>
          <a:effectRef idx="0">
            <a:schemeClr val="dk1"/>
          </a:effectRef>
          <a:fontRef idx="minor">
            <a:schemeClr val="tx1"/>
          </a:fontRef>
        </xdr:style>
      </xdr:cxnSp>
      <xdr:sp macro="" textlink="">
        <xdr:nvSpPr>
          <xdr:cNvPr id="59" name="Cylinder 58">
            <a:extLst>
              <a:ext uri="{FF2B5EF4-FFF2-40B4-BE49-F238E27FC236}">
                <a16:creationId xmlns:a16="http://schemas.microsoft.com/office/drawing/2014/main" id="{550BC8BF-3DCA-9E06-54A3-4F0C0BCD3EE9}"/>
              </a:ext>
            </a:extLst>
          </xdr:cNvPr>
          <xdr:cNvSpPr/>
        </xdr:nvSpPr>
        <xdr:spPr>
          <a:xfrm>
            <a:off x="11855297" y="2819853"/>
            <a:ext cx="984054" cy="1536045"/>
          </a:xfrm>
          <a:prstGeom prst="can">
            <a:avLst/>
          </a:prstGeom>
          <a:ln/>
        </xdr:spPr>
        <xdr:style>
          <a:lnRef idx="0">
            <a:schemeClr val="accent5"/>
          </a:lnRef>
          <a:fillRef idx="3">
            <a:schemeClr val="accent5"/>
          </a:fillRef>
          <a:effectRef idx="3">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Curated set of Isolates</a:t>
            </a:r>
          </a:p>
          <a:p>
            <a:pPr algn="ctr"/>
            <a:endParaRPr lang="en-US"/>
          </a:p>
        </xdr:txBody>
      </xdr:sp>
    </xdr:grpSp>
    <xdr:clientData/>
  </xdr:twoCellAnchor>
  <xdr:twoCellAnchor>
    <xdr:from>
      <xdr:col>6</xdr:col>
      <xdr:colOff>598879</xdr:colOff>
      <xdr:row>42</xdr:row>
      <xdr:rowOff>103421</xdr:rowOff>
    </xdr:from>
    <xdr:to>
      <xdr:col>13</xdr:col>
      <xdr:colOff>513170</xdr:colOff>
      <xdr:row>47</xdr:row>
      <xdr:rowOff>67830</xdr:rowOff>
    </xdr:to>
    <xdr:grpSp>
      <xdr:nvGrpSpPr>
        <xdr:cNvPr id="4" name="Group 6" descr="Using Prodigal, a model is trained on the Salmonella reference chromosome to predict open reading frames consistently.">
          <a:extLst>
            <a:ext uri="{FF2B5EF4-FFF2-40B4-BE49-F238E27FC236}">
              <a16:creationId xmlns:a16="http://schemas.microsoft.com/office/drawing/2014/main" id="{236A4486-C07E-E197-8EE4-BFFE5F2F6821}"/>
            </a:ext>
          </a:extLst>
        </xdr:cNvPr>
        <xdr:cNvGrpSpPr/>
      </xdr:nvGrpSpPr>
      <xdr:grpSpPr>
        <a:xfrm>
          <a:off x="4313629" y="8342546"/>
          <a:ext cx="4248166" cy="916909"/>
          <a:chOff x="4218379" y="7691671"/>
          <a:chExt cx="4137041" cy="837534"/>
        </a:xfrm>
      </xdr:grpSpPr>
      <xdr:sp macro="" textlink="">
        <xdr:nvSpPr>
          <xdr:cNvPr id="85" name="Rectangle 84">
            <a:extLst>
              <a:ext uri="{FF2B5EF4-FFF2-40B4-BE49-F238E27FC236}">
                <a16:creationId xmlns:a16="http://schemas.microsoft.com/office/drawing/2014/main" id="{A0DBFB67-AB16-549E-3BC8-0372DAA57CE2}"/>
              </a:ext>
            </a:extLst>
          </xdr:cNvPr>
          <xdr:cNvSpPr/>
        </xdr:nvSpPr>
        <xdr:spPr>
          <a:xfrm>
            <a:off x="4218379" y="7691671"/>
            <a:ext cx="1810714" cy="83753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a:t>Typhimurium reference chromosome</a:t>
            </a:r>
          </a:p>
        </xdr:txBody>
      </xdr:sp>
      <xdr:sp macro="" textlink="">
        <xdr:nvSpPr>
          <xdr:cNvPr id="86" name="Flowchart: Data 85">
            <a:extLst>
              <a:ext uri="{FF2B5EF4-FFF2-40B4-BE49-F238E27FC236}">
                <a16:creationId xmlns:a16="http://schemas.microsoft.com/office/drawing/2014/main" id="{2A10E095-2EB9-1BBD-669E-76E353629377}"/>
              </a:ext>
            </a:extLst>
          </xdr:cNvPr>
          <xdr:cNvSpPr/>
        </xdr:nvSpPr>
        <xdr:spPr>
          <a:xfrm>
            <a:off x="6800578" y="7694608"/>
            <a:ext cx="1554842" cy="831184"/>
          </a:xfrm>
          <a:prstGeom prst="flowChartInputOutput">
            <a:avLst/>
          </a:prstGeom>
          <a:ln/>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a:t>Trained model</a:t>
            </a:r>
          </a:p>
        </xdr:txBody>
      </xdr:sp>
      <xdr:sp macro="" textlink="">
        <xdr:nvSpPr>
          <xdr:cNvPr id="87" name="Arrow: Right 86">
            <a:extLst>
              <a:ext uri="{FF2B5EF4-FFF2-40B4-BE49-F238E27FC236}">
                <a16:creationId xmlns:a16="http://schemas.microsoft.com/office/drawing/2014/main" id="{1ED24C1A-93EE-63D5-CB3D-6CDF450AFA4C}"/>
              </a:ext>
            </a:extLst>
          </xdr:cNvPr>
          <xdr:cNvSpPr/>
        </xdr:nvSpPr>
        <xdr:spPr>
          <a:xfrm>
            <a:off x="5705815" y="7904448"/>
            <a:ext cx="1299324" cy="421942"/>
          </a:xfrm>
          <a:prstGeom prst="rightArrow">
            <a:avLst/>
          </a:prstGeom>
        </xdr:spPr>
        <xdr:style>
          <a:lnRef idx="2">
            <a:schemeClr val="accent5">
              <a:shade val="50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Prodigal</a:t>
            </a:r>
          </a:p>
        </xdr:txBody>
      </xdr:sp>
    </xdr:grpSp>
    <xdr:clientData/>
  </xdr:twoCellAnchor>
  <xdr:twoCellAnchor>
    <xdr:from>
      <xdr:col>4</xdr:col>
      <xdr:colOff>314644</xdr:colOff>
      <xdr:row>51</xdr:row>
      <xdr:rowOff>27577</xdr:rowOff>
    </xdr:from>
    <xdr:to>
      <xdr:col>9</xdr:col>
      <xdr:colOff>160882</xdr:colOff>
      <xdr:row>59</xdr:row>
      <xdr:rowOff>25763</xdr:rowOff>
    </xdr:to>
    <xdr:grpSp>
      <xdr:nvGrpSpPr>
        <xdr:cNvPr id="9" name="Group 7" descr="Putative virulence factors of the Enterobacteriaceae family are obtained via publicly available databases such as the Virulence Factor Database (VFDB) and Bacterial and Viral Bioinformatics Resource Center (BV-BRC).">
          <a:extLst>
            <a:ext uri="{FF2B5EF4-FFF2-40B4-BE49-F238E27FC236}">
              <a16:creationId xmlns:a16="http://schemas.microsoft.com/office/drawing/2014/main" id="{0177C7DF-109D-77B2-4A34-C6701B61B3A3}"/>
            </a:ext>
          </a:extLst>
        </xdr:cNvPr>
        <xdr:cNvGrpSpPr/>
      </xdr:nvGrpSpPr>
      <xdr:grpSpPr>
        <a:xfrm>
          <a:off x="2791144" y="9981202"/>
          <a:ext cx="2941863" cy="1522186"/>
          <a:chOff x="2727644" y="9187452"/>
          <a:chExt cx="2862488" cy="1395186"/>
        </a:xfrm>
      </xdr:grpSpPr>
      <xdr:sp macro="" textlink="">
        <xdr:nvSpPr>
          <xdr:cNvPr id="93" name="Cylinder 92">
            <a:extLst>
              <a:ext uri="{FF2B5EF4-FFF2-40B4-BE49-F238E27FC236}">
                <a16:creationId xmlns:a16="http://schemas.microsoft.com/office/drawing/2014/main" id="{579800ED-2FC6-7959-2421-900FA9373912}"/>
              </a:ext>
            </a:extLst>
          </xdr:cNvPr>
          <xdr:cNvSpPr/>
        </xdr:nvSpPr>
        <xdr:spPr>
          <a:xfrm>
            <a:off x="2727644" y="9742913"/>
            <a:ext cx="1357449" cy="839725"/>
          </a:xfrm>
          <a:prstGeom prst="can">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VFDB</a:t>
            </a:r>
          </a:p>
        </xdr:txBody>
      </xdr:sp>
      <xdr:sp macro="" textlink="">
        <xdr:nvSpPr>
          <xdr:cNvPr id="94" name="Cylinder 93">
            <a:extLst>
              <a:ext uri="{FF2B5EF4-FFF2-40B4-BE49-F238E27FC236}">
                <a16:creationId xmlns:a16="http://schemas.microsoft.com/office/drawing/2014/main" id="{701D232B-DB42-6906-7D1B-623F53A3DE9E}"/>
              </a:ext>
            </a:extLst>
          </xdr:cNvPr>
          <xdr:cNvSpPr/>
        </xdr:nvSpPr>
        <xdr:spPr>
          <a:xfrm>
            <a:off x="4103613" y="9749143"/>
            <a:ext cx="1370162" cy="833371"/>
          </a:xfrm>
          <a:prstGeom prst="can">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BV-BRC</a:t>
            </a:r>
          </a:p>
        </xdr:txBody>
      </xdr:sp>
      <xdr:sp macro="" textlink="">
        <xdr:nvSpPr>
          <xdr:cNvPr id="649" name="Rectangle 648">
            <a:extLst>
              <a:ext uri="{FF2B5EF4-FFF2-40B4-BE49-F238E27FC236}">
                <a16:creationId xmlns:a16="http://schemas.microsoft.com/office/drawing/2014/main" id="{F1592182-CCA4-4659-0B01-4FCBC2F3EA89}"/>
              </a:ext>
            </a:extLst>
          </xdr:cNvPr>
          <xdr:cNvSpPr/>
        </xdr:nvSpPr>
        <xdr:spPr>
          <a:xfrm rot="16200000">
            <a:off x="4027496" y="7966328"/>
            <a:ext cx="341512" cy="27837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vert"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Virulence Factors (VF)</a:t>
            </a:r>
          </a:p>
        </xdr:txBody>
      </xdr:sp>
    </xdr:grpSp>
    <xdr:clientData/>
  </xdr:twoCellAnchor>
  <xdr:twoCellAnchor>
    <xdr:from>
      <xdr:col>5</xdr:col>
      <xdr:colOff>162328</xdr:colOff>
      <xdr:row>57</xdr:row>
      <xdr:rowOff>144396</xdr:rowOff>
    </xdr:from>
    <xdr:to>
      <xdr:col>14</xdr:col>
      <xdr:colOff>2683</xdr:colOff>
      <xdr:row>66</xdr:row>
      <xdr:rowOff>112870</xdr:rowOff>
    </xdr:to>
    <xdr:grpSp>
      <xdr:nvGrpSpPr>
        <xdr:cNvPr id="12" name="Group 8" descr="Using CD-HIT, amino acid sequences are compared with a reference proteome to construct a curated database of representative sequences.">
          <a:extLst>
            <a:ext uri="{FF2B5EF4-FFF2-40B4-BE49-F238E27FC236}">
              <a16:creationId xmlns:a16="http://schemas.microsoft.com/office/drawing/2014/main" id="{73397B73-C54C-1DC0-222B-9F0C96210E58}"/>
            </a:ext>
          </a:extLst>
        </xdr:cNvPr>
        <xdr:cNvGrpSpPr/>
      </xdr:nvGrpSpPr>
      <xdr:grpSpPr>
        <a:xfrm>
          <a:off x="3257953" y="11241021"/>
          <a:ext cx="5412480" cy="1682974"/>
          <a:chOff x="3178578" y="10352021"/>
          <a:chExt cx="5269605" cy="1540099"/>
        </a:xfrm>
      </xdr:grpSpPr>
      <xdr:sp macro="" textlink="">
        <xdr:nvSpPr>
          <xdr:cNvPr id="90" name="Flowchart: Data 89">
            <a:extLst>
              <a:ext uri="{FF2B5EF4-FFF2-40B4-BE49-F238E27FC236}">
                <a16:creationId xmlns:a16="http://schemas.microsoft.com/office/drawing/2014/main" id="{CE38A082-10B9-7869-598A-B1B2D2B1EA36}"/>
              </a:ext>
            </a:extLst>
          </xdr:cNvPr>
          <xdr:cNvSpPr/>
        </xdr:nvSpPr>
        <xdr:spPr>
          <a:xfrm>
            <a:off x="6311780" y="10352021"/>
            <a:ext cx="2136403" cy="840013"/>
          </a:xfrm>
          <a:prstGeom prst="flowChartInputOutput">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a:t>Non-Redundant VF dataset</a:t>
            </a:r>
          </a:p>
        </xdr:txBody>
      </xdr:sp>
      <xdr:sp macro="" textlink="">
        <xdr:nvSpPr>
          <xdr:cNvPr id="92" name="Arrow: Right 91">
            <a:extLst>
              <a:ext uri="{FF2B5EF4-FFF2-40B4-BE49-F238E27FC236}">
                <a16:creationId xmlns:a16="http://schemas.microsoft.com/office/drawing/2014/main" id="{ADDD816E-9A4F-B8FE-E1C3-F03E089A1BB0}"/>
              </a:ext>
            </a:extLst>
          </xdr:cNvPr>
          <xdr:cNvSpPr/>
        </xdr:nvSpPr>
        <xdr:spPr>
          <a:xfrm>
            <a:off x="4988293" y="10605674"/>
            <a:ext cx="1570309" cy="417855"/>
          </a:xfrm>
          <a:prstGeom prst="rightArrow">
            <a:avLst/>
          </a:prstGeom>
        </xdr:spPr>
        <xdr:style>
          <a:lnRef idx="2">
            <a:schemeClr val="accent5">
              <a:shade val="50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CD-HIT</a:t>
            </a:r>
          </a:p>
        </xdr:txBody>
      </xdr:sp>
      <xdr:sp macro="" textlink="">
        <xdr:nvSpPr>
          <xdr:cNvPr id="89" name="Rectangle 88">
            <a:extLst>
              <a:ext uri="{FF2B5EF4-FFF2-40B4-BE49-F238E27FC236}">
                <a16:creationId xmlns:a16="http://schemas.microsoft.com/office/drawing/2014/main" id="{54C21F7D-260C-EFFD-AF4D-38F1D3280EB6}"/>
              </a:ext>
            </a:extLst>
          </xdr:cNvPr>
          <xdr:cNvSpPr/>
        </xdr:nvSpPr>
        <xdr:spPr>
          <a:xfrm>
            <a:off x="3178578" y="11047899"/>
            <a:ext cx="1808380" cy="84422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a:t>Typhimurium reference proteome</a:t>
            </a:r>
          </a:p>
        </xdr:txBody>
      </xdr:sp>
      <xdr:sp macro="" textlink="">
        <xdr:nvSpPr>
          <xdr:cNvPr id="98" name="Flowchart: Collate 97">
            <a:extLst>
              <a:ext uri="{FF2B5EF4-FFF2-40B4-BE49-F238E27FC236}">
                <a16:creationId xmlns:a16="http://schemas.microsoft.com/office/drawing/2014/main" id="{AF7A332C-2B19-F757-5EF4-DE02E966F847}"/>
              </a:ext>
            </a:extLst>
          </xdr:cNvPr>
          <xdr:cNvSpPr/>
        </xdr:nvSpPr>
        <xdr:spPr>
          <a:xfrm>
            <a:off x="3896625" y="10446009"/>
            <a:ext cx="389710" cy="665909"/>
          </a:xfrm>
          <a:prstGeom prst="flowChartCollate">
            <a:avLst/>
          </a:prstGeom>
        </xdr:spPr>
        <xdr:style>
          <a:lnRef idx="1">
            <a:schemeClr val="accent4"/>
          </a:lnRef>
          <a:fillRef idx="2">
            <a:schemeClr val="accent4"/>
          </a:fillRef>
          <a:effectRef idx="1">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solidFill>
                <a:schemeClr val="tx1"/>
              </a:solidFill>
            </a:endParaRPr>
          </a:p>
        </xdr:txBody>
      </xdr:sp>
    </xdr:grpSp>
    <xdr:clientData/>
  </xdr:twoCellAnchor>
  <xdr:twoCellAnchor>
    <xdr:from>
      <xdr:col>12</xdr:col>
      <xdr:colOff>49727</xdr:colOff>
      <xdr:row>46</xdr:row>
      <xdr:rowOff>39824</xdr:rowOff>
    </xdr:from>
    <xdr:to>
      <xdr:col>20</xdr:col>
      <xdr:colOff>313378</xdr:colOff>
      <xdr:row>61</xdr:row>
      <xdr:rowOff>145275</xdr:rowOff>
    </xdr:to>
    <xdr:grpSp>
      <xdr:nvGrpSpPr>
        <xdr:cNvPr id="19" name="Group 9" descr="Gene annotation pipeline via Prokka incorporates the trained model and non-redundant virulence factor dataset to identify and annotate genes on the final curated set of isolates.">
          <a:extLst>
            <a:ext uri="{FF2B5EF4-FFF2-40B4-BE49-F238E27FC236}">
              <a16:creationId xmlns:a16="http://schemas.microsoft.com/office/drawing/2014/main" id="{E7C7E500-A8B3-BD40-40A5-48681947154C}"/>
            </a:ext>
          </a:extLst>
        </xdr:cNvPr>
        <xdr:cNvGrpSpPr/>
      </xdr:nvGrpSpPr>
      <xdr:grpSpPr>
        <a:xfrm>
          <a:off x="7479227" y="9040949"/>
          <a:ext cx="5216651" cy="2962951"/>
          <a:chOff x="7288727" y="8326574"/>
          <a:chExt cx="5089651" cy="2724826"/>
        </a:xfrm>
      </xdr:grpSpPr>
      <xdr:sp macro="" textlink="">
        <xdr:nvSpPr>
          <xdr:cNvPr id="88" name="Rectangle 87">
            <a:extLst>
              <a:ext uri="{FF2B5EF4-FFF2-40B4-BE49-F238E27FC236}">
                <a16:creationId xmlns:a16="http://schemas.microsoft.com/office/drawing/2014/main" id="{CEAA6768-0DD6-C90C-FA58-864198684217}"/>
              </a:ext>
            </a:extLst>
          </xdr:cNvPr>
          <xdr:cNvSpPr/>
        </xdr:nvSpPr>
        <xdr:spPr>
          <a:xfrm>
            <a:off x="9679718" y="8422180"/>
            <a:ext cx="2698660" cy="2629220"/>
          </a:xfrm>
          <a:prstGeom prst="rect">
            <a:avLst/>
          </a:prstGeom>
          <a:ln>
            <a:solidFill>
              <a:schemeClr val="bg1"/>
            </a:solidFill>
          </a:ln>
        </xdr:spPr>
        <xdr:style>
          <a:lnRef idx="3">
            <a:schemeClr val="lt1"/>
          </a:lnRef>
          <a:fillRef idx="1">
            <a:schemeClr val="accent6"/>
          </a:fillRef>
          <a:effectRef idx="1">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Final Set of Isolates</a:t>
            </a:r>
          </a:p>
          <a:p>
            <a:pPr algn="ctr"/>
            <a:endParaRPr lang="en-US"/>
          </a:p>
          <a:p>
            <a:pPr algn="ctr"/>
            <a:endParaRPr lang="en-US"/>
          </a:p>
          <a:p>
            <a:pPr algn="ctr"/>
            <a:endParaRPr lang="en-US"/>
          </a:p>
          <a:p>
            <a:pPr algn="ctr"/>
            <a:endParaRPr lang="en-US"/>
          </a:p>
          <a:p>
            <a:pPr algn="ctr"/>
            <a:endParaRPr lang="en-US"/>
          </a:p>
          <a:p>
            <a:pPr algn="ctr"/>
            <a:endParaRPr lang="en-US"/>
          </a:p>
          <a:p>
            <a:pPr algn="ctr"/>
            <a:endParaRPr lang="en-US"/>
          </a:p>
        </xdr:txBody>
      </xdr:sp>
      <xdr:sp macro="" textlink="">
        <xdr:nvSpPr>
          <xdr:cNvPr id="91" name="Isosceles Triangle 90">
            <a:extLst>
              <a:ext uri="{FF2B5EF4-FFF2-40B4-BE49-F238E27FC236}">
                <a16:creationId xmlns:a16="http://schemas.microsoft.com/office/drawing/2014/main" id="{14E44A62-0CF9-C056-2D83-6D849D024E53}"/>
              </a:ext>
            </a:extLst>
          </xdr:cNvPr>
          <xdr:cNvSpPr/>
        </xdr:nvSpPr>
        <xdr:spPr>
          <a:xfrm rot="19800000">
            <a:off x="7288727" y="8326574"/>
            <a:ext cx="2195584" cy="1735231"/>
          </a:xfrm>
          <a:prstGeom prst="triangle">
            <a:avLst/>
          </a:prstGeom>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100" name="Flowchart: Magnetic Disk 99">
            <a:extLst>
              <a:ext uri="{FF2B5EF4-FFF2-40B4-BE49-F238E27FC236}">
                <a16:creationId xmlns:a16="http://schemas.microsoft.com/office/drawing/2014/main" id="{AC754BFA-CA83-9A55-0D3E-3BD8DA7ED73E}"/>
              </a:ext>
            </a:extLst>
          </xdr:cNvPr>
          <xdr:cNvSpPr/>
        </xdr:nvSpPr>
        <xdr:spPr>
          <a:xfrm>
            <a:off x="11299442" y="9603598"/>
            <a:ext cx="899870" cy="837533"/>
          </a:xfrm>
          <a:prstGeom prst="flowChartMagneticDisk">
            <a:avLst/>
          </a:prstGeom>
          <a:solidFill>
            <a:schemeClr val="accent2"/>
          </a:solidFill>
          <a:ln>
            <a:solidFill>
              <a:schemeClr val="bg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400">
                <a:solidFill>
                  <a:schemeClr val="bg1"/>
                </a:solidFill>
              </a:rPr>
              <a:t>Rare Serotypes</a:t>
            </a:r>
          </a:p>
        </xdr:txBody>
      </xdr:sp>
      <xdr:sp macro="" textlink="">
        <xdr:nvSpPr>
          <xdr:cNvPr id="101" name="Cylinder 100">
            <a:extLst>
              <a:ext uri="{FF2B5EF4-FFF2-40B4-BE49-F238E27FC236}">
                <a16:creationId xmlns:a16="http://schemas.microsoft.com/office/drawing/2014/main" id="{53DFE1A5-7571-1498-58EA-32E728F1B77F}"/>
              </a:ext>
            </a:extLst>
          </xdr:cNvPr>
          <xdr:cNvSpPr/>
        </xdr:nvSpPr>
        <xdr:spPr>
          <a:xfrm>
            <a:off x="10001325" y="9254626"/>
            <a:ext cx="973512" cy="1535477"/>
          </a:xfrm>
          <a:prstGeom prst="can">
            <a:avLst/>
          </a:prstGeom>
          <a:ln/>
        </xdr:spPr>
        <xdr:style>
          <a:lnRef idx="0">
            <a:schemeClr val="accent5"/>
          </a:lnRef>
          <a:fillRef idx="3">
            <a:schemeClr val="accent5"/>
          </a:fillRef>
          <a:effectRef idx="3">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Curated set of Isolates</a:t>
            </a:r>
          </a:p>
          <a:p>
            <a:pPr algn="ctr"/>
            <a:endParaRPr lang="en-US"/>
          </a:p>
        </xdr:txBody>
      </xdr:sp>
      <xdr:sp macro="" textlink="">
        <xdr:nvSpPr>
          <xdr:cNvPr id="648" name="TextBox 38">
            <a:extLst>
              <a:ext uri="{FF2B5EF4-FFF2-40B4-BE49-F238E27FC236}">
                <a16:creationId xmlns:a16="http://schemas.microsoft.com/office/drawing/2014/main" id="{5F57DCE0-3E1C-8187-6CA4-32023A7B1428}"/>
              </a:ext>
            </a:extLst>
          </xdr:cNvPr>
          <xdr:cNvSpPr txBox="1"/>
        </xdr:nvSpPr>
        <xdr:spPr>
          <a:xfrm>
            <a:off x="8070554" y="9262231"/>
            <a:ext cx="1065891" cy="3301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rPr>
              <a:t>Prokka</a:t>
            </a:r>
          </a:p>
        </xdr:txBody>
      </xdr:sp>
    </xdr:grpSp>
    <xdr:clientData/>
  </xdr:twoCellAnchor>
  <xdr:twoCellAnchor>
    <xdr:from>
      <xdr:col>21</xdr:col>
      <xdr:colOff>277812</xdr:colOff>
      <xdr:row>60</xdr:row>
      <xdr:rowOff>46832</xdr:rowOff>
    </xdr:from>
    <xdr:to>
      <xdr:col>24</xdr:col>
      <xdr:colOff>293687</xdr:colOff>
      <xdr:row>69</xdr:row>
      <xdr:rowOff>142082</xdr:rowOff>
    </xdr:to>
    <xdr:sp macro="" textlink="">
      <xdr:nvSpPr>
        <xdr:cNvPr id="8" name="Arrow: 3">
          <a:extLst>
            <a:ext uri="{FF2B5EF4-FFF2-40B4-BE49-F238E27FC236}">
              <a16:creationId xmlns:a16="http://schemas.microsoft.com/office/drawing/2014/main" id="{7483B9A2-6B30-6DD2-D2D2-699F5EC73A46}"/>
            </a:ext>
          </a:extLst>
        </xdr:cNvPr>
        <xdr:cNvSpPr/>
      </xdr:nvSpPr>
      <xdr:spPr>
        <a:xfrm>
          <a:off x="13279437" y="11714957"/>
          <a:ext cx="1873250" cy="1809750"/>
        </a:xfrm>
        <a:prstGeom prst="right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315054</xdr:colOff>
      <xdr:row>25</xdr:row>
      <xdr:rowOff>82694</xdr:rowOff>
    </xdr:from>
    <xdr:to>
      <xdr:col>31</xdr:col>
      <xdr:colOff>485294</xdr:colOff>
      <xdr:row>53</xdr:row>
      <xdr:rowOff>30155</xdr:rowOff>
    </xdr:to>
    <xdr:grpSp>
      <xdr:nvGrpSpPr>
        <xdr:cNvPr id="18" name="Group 10" descr="Prokka results are parsed to create a count matrix of virulence genes for each isolate assembly. Any loci present in &gt;95% or fewer than 10 isolates were excluded. The count matrix was then transformed to a generic presence/absence matrix as illustrated. Presence in an isolate is indicated by a 1 and absence is given by 0.&#10;&#10;a) 193 VF loci were included as features for Random Forest, so the matrix for the unsupervised RF was 36,647 sequences by 193 informative VF loci&#10;&#10;b) RF is agnostic to the biological meaning of VF genes (ie what the genes do), it only looks for patterns in the strains that include or don’t include VF groups">
          <a:extLst>
            <a:ext uri="{FF2B5EF4-FFF2-40B4-BE49-F238E27FC236}">
              <a16:creationId xmlns:a16="http://schemas.microsoft.com/office/drawing/2014/main" id="{7C054F82-DCC1-6C65-9354-5A80C40E266B}"/>
            </a:ext>
          </a:extLst>
        </xdr:cNvPr>
        <xdr:cNvGrpSpPr/>
      </xdr:nvGrpSpPr>
      <xdr:grpSpPr>
        <a:xfrm>
          <a:off x="15793179" y="5083319"/>
          <a:ext cx="3884990" cy="5281461"/>
          <a:chOff x="15396304" y="4702319"/>
          <a:chExt cx="3789740" cy="4836961"/>
        </a:xfrm>
      </xdr:grpSpPr>
      <xdr:pic>
        <xdr:nvPicPr>
          <xdr:cNvPr id="382" name="table">
            <a:extLst>
              <a:ext uri="{FF2B5EF4-FFF2-40B4-BE49-F238E27FC236}">
                <a16:creationId xmlns:a16="http://schemas.microsoft.com/office/drawing/2014/main" id="{A8384960-A271-68AA-32A8-4855000A86A4}"/>
              </a:ext>
            </a:extLst>
          </xdr:cNvPr>
          <xdr:cNvPicPr>
            <a:picLocks noChangeAspect="1"/>
          </xdr:cNvPicPr>
        </xdr:nvPicPr>
        <xdr:blipFill>
          <a:blip xmlns:r="http://schemas.openxmlformats.org/officeDocument/2006/relationships" r:embed="rId1"/>
          <a:stretch>
            <a:fillRect/>
          </a:stretch>
        </xdr:blipFill>
        <xdr:spPr>
          <a:xfrm>
            <a:off x="16314538" y="5812381"/>
            <a:ext cx="2871497" cy="3696966"/>
          </a:xfrm>
          <a:prstGeom prst="rect">
            <a:avLst/>
          </a:prstGeom>
        </xdr:spPr>
      </xdr:pic>
      <xdr:sp macro="" textlink="">
        <xdr:nvSpPr>
          <xdr:cNvPr id="381" name="TextBox 265">
            <a:extLst>
              <a:ext uri="{FF2B5EF4-FFF2-40B4-BE49-F238E27FC236}">
                <a16:creationId xmlns:a16="http://schemas.microsoft.com/office/drawing/2014/main" id="{682F2626-69D7-0FE7-999A-1B2894467005}"/>
              </a:ext>
            </a:extLst>
          </xdr:cNvPr>
          <xdr:cNvSpPr txBox="1"/>
        </xdr:nvSpPr>
        <xdr:spPr>
          <a:xfrm>
            <a:off x="16995544" y="4702319"/>
            <a:ext cx="2093396" cy="47973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Presence/Absence (1/0) of VF in each isolate</a:t>
            </a:r>
          </a:p>
        </xdr:txBody>
      </xdr:sp>
      <xdr:sp macro="" textlink="">
        <xdr:nvSpPr>
          <xdr:cNvPr id="645" name="Rectangle 644">
            <a:extLst>
              <a:ext uri="{FF2B5EF4-FFF2-40B4-BE49-F238E27FC236}">
                <a16:creationId xmlns:a16="http://schemas.microsoft.com/office/drawing/2014/main" id="{19894548-99FD-891D-7528-12E7CB758336}"/>
              </a:ext>
            </a:extLst>
          </xdr:cNvPr>
          <xdr:cNvSpPr/>
        </xdr:nvSpPr>
        <xdr:spPr>
          <a:xfrm>
            <a:off x="15396304" y="5790216"/>
            <a:ext cx="903582" cy="3749064"/>
          </a:xfrm>
          <a:prstGeom prst="rect">
            <a:avLst/>
          </a:prstGeom>
        </xdr:spPr>
        <xdr:style>
          <a:lnRef idx="3">
            <a:schemeClr val="lt1"/>
          </a:lnRef>
          <a:fillRef idx="1">
            <a:schemeClr val="accent6"/>
          </a:fillRef>
          <a:effectRef idx="1">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Final Set of Isolates</a:t>
            </a:r>
          </a:p>
        </xdr:txBody>
      </xdr:sp>
      <xdr:sp macro="" textlink="">
        <xdr:nvSpPr>
          <xdr:cNvPr id="646" name="Rectangle 645">
            <a:extLst>
              <a:ext uri="{FF2B5EF4-FFF2-40B4-BE49-F238E27FC236}">
                <a16:creationId xmlns:a16="http://schemas.microsoft.com/office/drawing/2014/main" id="{A5C5CBE8-7326-9978-4929-2925861629B0}"/>
              </a:ext>
            </a:extLst>
          </xdr:cNvPr>
          <xdr:cNvSpPr/>
        </xdr:nvSpPr>
        <xdr:spPr>
          <a:xfrm rot="16200000">
            <a:off x="17454120" y="4058293"/>
            <a:ext cx="577690" cy="28861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vert"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Virulence Factors (VF)</a:t>
            </a:r>
          </a:p>
        </xdr:txBody>
      </xdr:sp>
    </xdr:grpSp>
    <xdr:clientData/>
  </xdr:twoCellAnchor>
  <xdr:twoCellAnchor>
    <xdr:from>
      <xdr:col>32</xdr:col>
      <xdr:colOff>6670</xdr:colOff>
      <xdr:row>18</xdr:row>
      <xdr:rowOff>64293</xdr:rowOff>
    </xdr:from>
    <xdr:to>
      <xdr:col>43</xdr:col>
      <xdr:colOff>55569</xdr:colOff>
      <xdr:row>36</xdr:row>
      <xdr:rowOff>74713</xdr:rowOff>
    </xdr:to>
    <xdr:grpSp>
      <xdr:nvGrpSpPr>
        <xdr:cNvPr id="20" name="Group 11" descr="The unsupervised random forest is run, creating at least 10,000 trees and considers 60 features (i.e., virulence loci) randomly for each split of trees. Isolate relatedness is then determined by calculating the average proximity (i.e., distance between terminal nodes) between isolates across all trees. ">
          <a:extLst>
            <a:ext uri="{FF2B5EF4-FFF2-40B4-BE49-F238E27FC236}">
              <a16:creationId xmlns:a16="http://schemas.microsoft.com/office/drawing/2014/main" id="{1FB8F437-2A33-9924-323C-2040F3CEF3A1}"/>
            </a:ext>
          </a:extLst>
        </xdr:cNvPr>
        <xdr:cNvGrpSpPr/>
      </xdr:nvGrpSpPr>
      <xdr:grpSpPr>
        <a:xfrm>
          <a:off x="19818670" y="3731418"/>
          <a:ext cx="6859274" cy="3439420"/>
          <a:chOff x="19310670" y="3461543"/>
          <a:chExt cx="6684649" cy="3153670"/>
        </a:xfrm>
      </xdr:grpSpPr>
      <xdr:sp macro="" textlink="">
        <xdr:nvSpPr>
          <xdr:cNvPr id="386" name="Rectangle: Diagonal Corners Snipped 385">
            <a:extLst>
              <a:ext uri="{FF2B5EF4-FFF2-40B4-BE49-F238E27FC236}">
                <a16:creationId xmlns:a16="http://schemas.microsoft.com/office/drawing/2014/main" id="{9343A077-83D9-2D76-AB26-71392E6CE7C5}"/>
              </a:ext>
            </a:extLst>
          </xdr:cNvPr>
          <xdr:cNvSpPr/>
        </xdr:nvSpPr>
        <xdr:spPr>
          <a:xfrm>
            <a:off x="21093632" y="3461543"/>
            <a:ext cx="4901687" cy="3153670"/>
          </a:xfrm>
          <a:prstGeom prst="snip2DiagRect">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b="1"/>
              <a:t>Unsupervised Random Forest (RF)</a:t>
            </a:r>
          </a:p>
          <a:p>
            <a:pPr algn="ctr"/>
            <a:endParaRPr lang="en-US"/>
          </a:p>
          <a:p>
            <a:pPr algn="ctr"/>
            <a:endParaRPr lang="en-US"/>
          </a:p>
          <a:p>
            <a:pPr algn="ctr"/>
            <a:endParaRPr lang="en-US"/>
          </a:p>
          <a:p>
            <a:pPr algn="ctr"/>
            <a:endParaRPr lang="en-US"/>
          </a:p>
          <a:p>
            <a:pPr algn="ctr"/>
            <a:endParaRPr lang="en-US"/>
          </a:p>
          <a:p>
            <a:pPr algn="ctr"/>
            <a:endParaRPr lang="en-US"/>
          </a:p>
          <a:p>
            <a:pPr algn="ctr"/>
            <a:endParaRPr lang="en-US"/>
          </a:p>
          <a:p>
            <a:pPr algn="ctr"/>
            <a:endParaRPr lang="en-US"/>
          </a:p>
          <a:p>
            <a:pPr algn="ctr"/>
            <a:endParaRPr lang="en-US" sz="1600"/>
          </a:p>
          <a:p>
            <a:pPr algn="ctr"/>
            <a:r>
              <a:rPr lang="en-US" sz="1600"/>
              <a:t>Proximity ~ Isolate Relatedness</a:t>
            </a:r>
          </a:p>
          <a:p>
            <a:pPr algn="ctr"/>
            <a:r>
              <a:rPr lang="en-US" sz="1200"/>
              <a:t>(based on VF gene profile)</a:t>
            </a:r>
          </a:p>
        </xdr:txBody>
      </xdr:sp>
      <xdr:grpSp>
        <xdr:nvGrpSpPr>
          <xdr:cNvPr id="387" name="Group 386">
            <a:extLst>
              <a:ext uri="{FF2B5EF4-FFF2-40B4-BE49-F238E27FC236}">
                <a16:creationId xmlns:a16="http://schemas.microsoft.com/office/drawing/2014/main" id="{1382F28B-4274-0252-734B-F7BE23BB0A90}"/>
              </a:ext>
            </a:extLst>
          </xdr:cNvPr>
          <xdr:cNvGrpSpPr/>
        </xdr:nvGrpSpPr>
        <xdr:grpSpPr>
          <a:xfrm>
            <a:off x="21859248" y="4017783"/>
            <a:ext cx="3716305" cy="2046574"/>
            <a:chOff x="6899657" y="1534038"/>
            <a:chExt cx="3681954" cy="2229175"/>
          </a:xfrm>
        </xdr:grpSpPr>
        <xdr:grpSp>
          <xdr:nvGrpSpPr>
            <xdr:cNvPr id="434" name="Group 433">
              <a:extLst>
                <a:ext uri="{FF2B5EF4-FFF2-40B4-BE49-F238E27FC236}">
                  <a16:creationId xmlns:a16="http://schemas.microsoft.com/office/drawing/2014/main" id="{C8F07DC6-D813-085E-C217-3F85F0D319A2}"/>
                </a:ext>
              </a:extLst>
            </xdr:cNvPr>
            <xdr:cNvGrpSpPr/>
          </xdr:nvGrpSpPr>
          <xdr:grpSpPr>
            <a:xfrm>
              <a:off x="7930005" y="1534038"/>
              <a:ext cx="1969377" cy="866053"/>
              <a:chOff x="7389130" y="2484111"/>
              <a:chExt cx="3070995" cy="1190820"/>
            </a:xfrm>
            <a:solidFill>
              <a:schemeClr val="bg1">
                <a:lumMod val="85000"/>
              </a:schemeClr>
            </a:solidFill>
          </xdr:grpSpPr>
          <xdr:sp macro="" textlink="">
            <xdr:nvSpPr>
              <xdr:cNvPr id="616" name="Oval 615">
                <a:extLst>
                  <a:ext uri="{FF2B5EF4-FFF2-40B4-BE49-F238E27FC236}">
                    <a16:creationId xmlns:a16="http://schemas.microsoft.com/office/drawing/2014/main" id="{1E0729C7-5165-08B5-C4B1-4938AEADCA02}"/>
                  </a:ext>
                </a:extLst>
              </xdr:cNvPr>
              <xdr:cNvSpPr/>
            </xdr:nvSpPr>
            <xdr:spPr>
              <a:xfrm>
                <a:off x="8774092" y="2484111"/>
                <a:ext cx="21676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17" name="Oval 616">
                <a:extLst>
                  <a:ext uri="{FF2B5EF4-FFF2-40B4-BE49-F238E27FC236}">
                    <a16:creationId xmlns:a16="http://schemas.microsoft.com/office/drawing/2014/main" id="{AEC6C67B-BCC7-ACD5-13AE-BB537D850B1E}"/>
                  </a:ext>
                </a:extLst>
              </xdr:cNvPr>
              <xdr:cNvSpPr/>
            </xdr:nvSpPr>
            <xdr:spPr>
              <a:xfrm>
                <a:off x="9619065" y="2851605"/>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28626E27-9F2F-49A9-D148-15BEF1E2B179}"/>
                  </a:ext>
                </a:extLst>
              </xdr:cNvPr>
              <xdr:cNvSpPr/>
            </xdr:nvSpPr>
            <xdr:spPr>
              <a:xfrm>
                <a:off x="9284365" y="3202721"/>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255433CA-95EE-7604-633F-267B3636FE8F}"/>
                  </a:ext>
                </a:extLst>
              </xdr:cNvPr>
              <xdr:cNvSpPr/>
            </xdr:nvSpPr>
            <xdr:spPr>
              <a:xfrm>
                <a:off x="10009381" y="3189884"/>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D1033F90-0B9E-5171-C174-19D2A9B804E1}"/>
                  </a:ext>
                </a:extLst>
              </xdr:cNvPr>
              <xdr:cNvCxnSpPr>
                <a:cxnSpLocks/>
                <a:stCxn id="616" idx="3"/>
                <a:endCxn id="632" idx="7"/>
              </xdr:cNvCxnSpPr>
            </xdr:nvCxnSpPr>
            <xdr:spPr>
              <a:xfrm flipH="1">
                <a:off x="8173129" y="2640209"/>
                <a:ext cx="632708" cy="242309"/>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21" name="Straight Connector 620">
                <a:extLst>
                  <a:ext uri="{FF2B5EF4-FFF2-40B4-BE49-F238E27FC236}">
                    <a16:creationId xmlns:a16="http://schemas.microsoft.com/office/drawing/2014/main" id="{7CBD1400-31AC-BA2B-FF4E-470B38204CD1}"/>
                  </a:ext>
                </a:extLst>
              </xdr:cNvPr>
              <xdr:cNvCxnSpPr>
                <a:cxnSpLocks/>
                <a:stCxn id="616" idx="5"/>
                <a:endCxn id="617" idx="1"/>
              </xdr:cNvCxnSpPr>
            </xdr:nvCxnSpPr>
            <xdr:spPr>
              <a:xfrm>
                <a:off x="8959112" y="2640209"/>
                <a:ext cx="691275" cy="238178"/>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22" name="Straight Connector 621">
                <a:extLst>
                  <a:ext uri="{FF2B5EF4-FFF2-40B4-BE49-F238E27FC236}">
                    <a16:creationId xmlns:a16="http://schemas.microsoft.com/office/drawing/2014/main" id="{0C5AE107-70E1-179A-2962-785F30934F1F}"/>
                  </a:ext>
                </a:extLst>
              </xdr:cNvPr>
              <xdr:cNvCxnSpPr>
                <a:cxnSpLocks/>
                <a:stCxn id="617" idx="3"/>
                <a:endCxn id="618" idx="7"/>
              </xdr:cNvCxnSpPr>
            </xdr:nvCxnSpPr>
            <xdr:spPr>
              <a:xfrm flipH="1">
                <a:off x="9466925" y="3007703"/>
                <a:ext cx="183462" cy="221801"/>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23" name="Straight Connector 622">
                <a:extLst>
                  <a:ext uri="{FF2B5EF4-FFF2-40B4-BE49-F238E27FC236}">
                    <a16:creationId xmlns:a16="http://schemas.microsoft.com/office/drawing/2014/main" id="{B8DE5CC1-4E83-D897-7AF6-0EB2794A717D}"/>
                  </a:ext>
                </a:extLst>
              </xdr:cNvPr>
              <xdr:cNvCxnSpPr>
                <a:cxnSpLocks/>
                <a:stCxn id="617" idx="5"/>
                <a:endCxn id="619" idx="1"/>
              </xdr:cNvCxnSpPr>
            </xdr:nvCxnSpPr>
            <xdr:spPr>
              <a:xfrm>
                <a:off x="9801625" y="3007703"/>
                <a:ext cx="239080" cy="208964"/>
              </a:xfrm>
              <a:prstGeom prst="line">
                <a:avLst/>
              </a:prstGeom>
            </xdr:spPr>
            <xdr:style>
              <a:lnRef idx="2">
                <a:schemeClr val="dk1"/>
              </a:lnRef>
              <a:fillRef idx="1">
                <a:schemeClr val="lt1"/>
              </a:fillRef>
              <a:effectRef idx="0">
                <a:schemeClr val="dk1"/>
              </a:effectRef>
              <a:fontRef idx="minor">
                <a:schemeClr val="dk1"/>
              </a:fontRef>
            </xdr:style>
          </xdr:cxnSp>
          <xdr:sp macro="" textlink="">
            <xdr:nvSpPr>
              <xdr:cNvPr id="624" name="Oval 623">
                <a:extLst>
                  <a:ext uri="{FF2B5EF4-FFF2-40B4-BE49-F238E27FC236}">
                    <a16:creationId xmlns:a16="http://schemas.microsoft.com/office/drawing/2014/main" id="{0DBAD598-FB55-2D63-0EB1-16F6247B382A}"/>
                  </a:ext>
                </a:extLst>
              </xdr:cNvPr>
              <xdr:cNvSpPr/>
            </xdr:nvSpPr>
            <xdr:spPr>
              <a:xfrm>
                <a:off x="9814749" y="3491322"/>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25" name="Oval 624">
                <a:extLst>
                  <a:ext uri="{FF2B5EF4-FFF2-40B4-BE49-F238E27FC236}">
                    <a16:creationId xmlns:a16="http://schemas.microsoft.com/office/drawing/2014/main" id="{741C9EC1-BE2E-FA60-F40F-7A835EB734B0}"/>
                  </a:ext>
                </a:extLst>
              </xdr:cNvPr>
              <xdr:cNvSpPr/>
            </xdr:nvSpPr>
            <xdr:spPr>
              <a:xfrm>
                <a:off x="10246241" y="3489455"/>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26" name="Straight Connector 625">
                <a:extLst>
                  <a:ext uri="{FF2B5EF4-FFF2-40B4-BE49-F238E27FC236}">
                    <a16:creationId xmlns:a16="http://schemas.microsoft.com/office/drawing/2014/main" id="{23B20347-64FB-6919-2B25-40215EEA07EB}"/>
                  </a:ext>
                </a:extLst>
              </xdr:cNvPr>
              <xdr:cNvCxnSpPr>
                <a:cxnSpLocks/>
                <a:stCxn id="624" idx="7"/>
                <a:endCxn id="619" idx="4"/>
              </xdr:cNvCxnSpPr>
            </xdr:nvCxnSpPr>
            <xdr:spPr>
              <a:xfrm flipV="1">
                <a:off x="9997309" y="3372764"/>
                <a:ext cx="119015" cy="145340"/>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27" name="Straight Connector 626">
                <a:extLst>
                  <a:ext uri="{FF2B5EF4-FFF2-40B4-BE49-F238E27FC236}">
                    <a16:creationId xmlns:a16="http://schemas.microsoft.com/office/drawing/2014/main" id="{EBCC7A98-5309-71AE-5B7E-8D910104AA3E}"/>
                  </a:ext>
                </a:extLst>
              </xdr:cNvPr>
              <xdr:cNvCxnSpPr>
                <a:cxnSpLocks/>
                <a:stCxn id="619" idx="4"/>
                <a:endCxn id="625" idx="1"/>
              </xdr:cNvCxnSpPr>
            </xdr:nvCxnSpPr>
            <xdr:spPr>
              <a:xfrm>
                <a:off x="10116324" y="3372764"/>
                <a:ext cx="161241" cy="143473"/>
              </a:xfrm>
              <a:prstGeom prst="line">
                <a:avLst/>
              </a:prstGeom>
            </xdr:spPr>
            <xdr:style>
              <a:lnRef idx="2">
                <a:schemeClr val="dk1"/>
              </a:lnRef>
              <a:fillRef idx="1">
                <a:schemeClr val="lt1"/>
              </a:fillRef>
              <a:effectRef idx="0">
                <a:schemeClr val="dk1"/>
              </a:effectRef>
              <a:fontRef idx="minor">
                <a:schemeClr val="dk1"/>
              </a:fontRef>
            </xdr:style>
          </xdr:cxnSp>
          <xdr:sp macro="" textlink="">
            <xdr:nvSpPr>
              <xdr:cNvPr id="628" name="Oval 627">
                <a:extLst>
                  <a:ext uri="{FF2B5EF4-FFF2-40B4-BE49-F238E27FC236}">
                    <a16:creationId xmlns:a16="http://schemas.microsoft.com/office/drawing/2014/main" id="{042AB69E-E6D8-9FFB-1A5F-A6882D2F0514}"/>
                  </a:ext>
                </a:extLst>
              </xdr:cNvPr>
              <xdr:cNvSpPr/>
            </xdr:nvSpPr>
            <xdr:spPr>
              <a:xfrm>
                <a:off x="9085178" y="3492051"/>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29" name="Oval 628">
                <a:extLst>
                  <a:ext uri="{FF2B5EF4-FFF2-40B4-BE49-F238E27FC236}">
                    <a16:creationId xmlns:a16="http://schemas.microsoft.com/office/drawing/2014/main" id="{94EDBD72-DA8C-8E5E-E094-243BE811D7BC}"/>
                  </a:ext>
                </a:extLst>
              </xdr:cNvPr>
              <xdr:cNvSpPr/>
            </xdr:nvSpPr>
            <xdr:spPr>
              <a:xfrm>
                <a:off x="9509587" y="3490353"/>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30" name="Straight Connector 629">
                <a:extLst>
                  <a:ext uri="{FF2B5EF4-FFF2-40B4-BE49-F238E27FC236}">
                    <a16:creationId xmlns:a16="http://schemas.microsoft.com/office/drawing/2014/main" id="{61B3F2C8-D0BA-D362-ADF4-83D126116F5B}"/>
                  </a:ext>
                </a:extLst>
              </xdr:cNvPr>
              <xdr:cNvCxnSpPr>
                <a:cxnSpLocks/>
                <a:stCxn id="618" idx="4"/>
                <a:endCxn id="628" idx="7"/>
              </xdr:cNvCxnSpPr>
            </xdr:nvCxnSpPr>
            <xdr:spPr>
              <a:xfrm flipH="1">
                <a:off x="9267739" y="3385601"/>
                <a:ext cx="123568" cy="133232"/>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31" name="Straight Connector 630">
                <a:extLst>
                  <a:ext uri="{FF2B5EF4-FFF2-40B4-BE49-F238E27FC236}">
                    <a16:creationId xmlns:a16="http://schemas.microsoft.com/office/drawing/2014/main" id="{BB9E3AE0-0020-8450-588F-C16ED9C9541A}"/>
                  </a:ext>
                </a:extLst>
              </xdr:cNvPr>
              <xdr:cNvCxnSpPr>
                <a:cxnSpLocks/>
                <a:stCxn id="618" idx="4"/>
                <a:endCxn id="629" idx="1"/>
              </xdr:cNvCxnSpPr>
            </xdr:nvCxnSpPr>
            <xdr:spPr>
              <a:xfrm>
                <a:off x="9391307" y="3385601"/>
                <a:ext cx="149603" cy="131534"/>
              </a:xfrm>
              <a:prstGeom prst="line">
                <a:avLst/>
              </a:prstGeom>
            </xdr:spPr>
            <xdr:style>
              <a:lnRef idx="2">
                <a:schemeClr val="dk1"/>
              </a:lnRef>
              <a:fillRef idx="1">
                <a:schemeClr val="lt1"/>
              </a:fillRef>
              <a:effectRef idx="0">
                <a:schemeClr val="dk1"/>
              </a:effectRef>
              <a:fontRef idx="minor">
                <a:schemeClr val="dk1"/>
              </a:fontRef>
            </xdr:style>
          </xdr:cxnSp>
          <xdr:sp macro="" textlink="">
            <xdr:nvSpPr>
              <xdr:cNvPr id="632" name="Oval 631">
                <a:extLst>
                  <a:ext uri="{FF2B5EF4-FFF2-40B4-BE49-F238E27FC236}">
                    <a16:creationId xmlns:a16="http://schemas.microsoft.com/office/drawing/2014/main" id="{89EF0D20-D045-5853-266A-37994AB72FAE}"/>
                  </a:ext>
                </a:extLst>
              </xdr:cNvPr>
              <xdr:cNvSpPr/>
            </xdr:nvSpPr>
            <xdr:spPr>
              <a:xfrm>
                <a:off x="7990568" y="2855736"/>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33" name="Oval 632">
                <a:extLst>
                  <a:ext uri="{FF2B5EF4-FFF2-40B4-BE49-F238E27FC236}">
                    <a16:creationId xmlns:a16="http://schemas.microsoft.com/office/drawing/2014/main" id="{9A1B3E46-FD57-863B-8453-C74E3C6BD828}"/>
                  </a:ext>
                </a:extLst>
              </xdr:cNvPr>
              <xdr:cNvSpPr/>
            </xdr:nvSpPr>
            <xdr:spPr>
              <a:xfrm>
                <a:off x="7611592" y="3189888"/>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34" name="Oval 633">
                <a:extLst>
                  <a:ext uri="{FF2B5EF4-FFF2-40B4-BE49-F238E27FC236}">
                    <a16:creationId xmlns:a16="http://schemas.microsoft.com/office/drawing/2014/main" id="{1243FE3A-9CF6-60B2-91A9-8B847EE7CB29}"/>
                  </a:ext>
                </a:extLst>
              </xdr:cNvPr>
              <xdr:cNvSpPr/>
            </xdr:nvSpPr>
            <xdr:spPr>
              <a:xfrm>
                <a:off x="8371876" y="3207408"/>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35" name="Straight Connector 634">
                <a:extLst>
                  <a:ext uri="{FF2B5EF4-FFF2-40B4-BE49-F238E27FC236}">
                    <a16:creationId xmlns:a16="http://schemas.microsoft.com/office/drawing/2014/main" id="{7FC86C30-8BEA-F3F1-985E-9BA577704934}"/>
                  </a:ext>
                </a:extLst>
              </xdr:cNvPr>
              <xdr:cNvCxnSpPr>
                <a:cxnSpLocks/>
                <a:stCxn id="632" idx="3"/>
                <a:endCxn id="633" idx="7"/>
              </xdr:cNvCxnSpPr>
            </xdr:nvCxnSpPr>
            <xdr:spPr>
              <a:xfrm flipH="1">
                <a:off x="7794152" y="3011833"/>
                <a:ext cx="227739" cy="204837"/>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36" name="Straight Connector 635">
                <a:extLst>
                  <a:ext uri="{FF2B5EF4-FFF2-40B4-BE49-F238E27FC236}">
                    <a16:creationId xmlns:a16="http://schemas.microsoft.com/office/drawing/2014/main" id="{C1462BCF-DC13-0D9E-1CB7-EF0DB25A4DEC}"/>
                  </a:ext>
                </a:extLst>
              </xdr:cNvPr>
              <xdr:cNvCxnSpPr>
                <a:cxnSpLocks/>
                <a:stCxn id="632" idx="5"/>
                <a:endCxn id="634" idx="1"/>
              </xdr:cNvCxnSpPr>
            </xdr:nvCxnSpPr>
            <xdr:spPr>
              <a:xfrm>
                <a:off x="8173129" y="3011833"/>
                <a:ext cx="230070" cy="222356"/>
              </a:xfrm>
              <a:prstGeom prst="line">
                <a:avLst/>
              </a:prstGeom>
            </xdr:spPr>
            <xdr:style>
              <a:lnRef idx="2">
                <a:schemeClr val="dk1"/>
              </a:lnRef>
              <a:fillRef idx="1">
                <a:schemeClr val="lt1"/>
              </a:fillRef>
              <a:effectRef idx="0">
                <a:schemeClr val="dk1"/>
              </a:effectRef>
              <a:fontRef idx="minor">
                <a:schemeClr val="dk1"/>
              </a:fontRef>
            </xdr:style>
          </xdr:cxnSp>
          <xdr:sp macro="" textlink="">
            <xdr:nvSpPr>
              <xdr:cNvPr id="637" name="Oval 636">
                <a:extLst>
                  <a:ext uri="{FF2B5EF4-FFF2-40B4-BE49-F238E27FC236}">
                    <a16:creationId xmlns:a16="http://schemas.microsoft.com/office/drawing/2014/main" id="{E4CC11A8-C5CD-9EBD-732A-3F5E647169C1}"/>
                  </a:ext>
                </a:extLst>
              </xdr:cNvPr>
              <xdr:cNvSpPr/>
            </xdr:nvSpPr>
            <xdr:spPr>
              <a:xfrm>
                <a:off x="8167103" y="3463335"/>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38" name="Oval 637">
                <a:extLst>
                  <a:ext uri="{FF2B5EF4-FFF2-40B4-BE49-F238E27FC236}">
                    <a16:creationId xmlns:a16="http://schemas.microsoft.com/office/drawing/2014/main" id="{380FE29E-4963-ACE8-F81C-C5D4ECCFB294}"/>
                  </a:ext>
                </a:extLst>
              </xdr:cNvPr>
              <xdr:cNvSpPr/>
            </xdr:nvSpPr>
            <xdr:spPr>
              <a:xfrm>
                <a:off x="8586471" y="3475265"/>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39" name="Straight Connector 638">
                <a:extLst>
                  <a:ext uri="{FF2B5EF4-FFF2-40B4-BE49-F238E27FC236}">
                    <a16:creationId xmlns:a16="http://schemas.microsoft.com/office/drawing/2014/main" id="{E0D3A45B-82AF-DF81-8F2F-EF2EFC1BB6CE}"/>
                  </a:ext>
                </a:extLst>
              </xdr:cNvPr>
              <xdr:cNvCxnSpPr>
                <a:cxnSpLocks/>
                <a:stCxn id="634" idx="4"/>
                <a:endCxn id="637" idx="7"/>
              </xdr:cNvCxnSpPr>
            </xdr:nvCxnSpPr>
            <xdr:spPr>
              <a:xfrm flipH="1">
                <a:off x="8349664" y="3390287"/>
                <a:ext cx="129154" cy="99830"/>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40" name="Straight Connector 639">
                <a:extLst>
                  <a:ext uri="{FF2B5EF4-FFF2-40B4-BE49-F238E27FC236}">
                    <a16:creationId xmlns:a16="http://schemas.microsoft.com/office/drawing/2014/main" id="{4C3F9EC1-9422-8948-A12E-B0EA35BFA216}"/>
                  </a:ext>
                </a:extLst>
              </xdr:cNvPr>
              <xdr:cNvCxnSpPr>
                <a:cxnSpLocks/>
                <a:stCxn id="634" idx="4"/>
                <a:endCxn id="638" idx="1"/>
              </xdr:cNvCxnSpPr>
            </xdr:nvCxnSpPr>
            <xdr:spPr>
              <a:xfrm>
                <a:off x="8478817" y="3390287"/>
                <a:ext cx="138976" cy="111760"/>
              </a:xfrm>
              <a:prstGeom prst="line">
                <a:avLst/>
              </a:prstGeom>
            </xdr:spPr>
            <xdr:style>
              <a:lnRef idx="2">
                <a:schemeClr val="dk1"/>
              </a:lnRef>
              <a:fillRef idx="1">
                <a:schemeClr val="lt1"/>
              </a:fillRef>
              <a:effectRef idx="0">
                <a:schemeClr val="dk1"/>
              </a:effectRef>
              <a:fontRef idx="minor">
                <a:schemeClr val="dk1"/>
              </a:fontRef>
            </xdr:style>
          </xdr:cxnSp>
          <xdr:sp macro="" textlink="">
            <xdr:nvSpPr>
              <xdr:cNvPr id="641" name="Oval 640">
                <a:extLst>
                  <a:ext uri="{FF2B5EF4-FFF2-40B4-BE49-F238E27FC236}">
                    <a16:creationId xmlns:a16="http://schemas.microsoft.com/office/drawing/2014/main" id="{522FE810-92DF-3468-3406-D0E2C6B85A89}"/>
                  </a:ext>
                </a:extLst>
              </xdr:cNvPr>
              <xdr:cNvSpPr/>
            </xdr:nvSpPr>
            <xdr:spPr>
              <a:xfrm>
                <a:off x="7389130" y="3461208"/>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42" name="Oval 641">
                <a:extLst>
                  <a:ext uri="{FF2B5EF4-FFF2-40B4-BE49-F238E27FC236}">
                    <a16:creationId xmlns:a16="http://schemas.microsoft.com/office/drawing/2014/main" id="{FAFDFE76-A764-1AAF-5900-C21D609FD167}"/>
                  </a:ext>
                </a:extLst>
              </xdr:cNvPr>
              <xdr:cNvSpPr/>
            </xdr:nvSpPr>
            <xdr:spPr>
              <a:xfrm>
                <a:off x="7800450" y="3459470"/>
                <a:ext cx="213884" cy="182880"/>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43" name="Straight Connector 642">
                <a:extLst>
                  <a:ext uri="{FF2B5EF4-FFF2-40B4-BE49-F238E27FC236}">
                    <a16:creationId xmlns:a16="http://schemas.microsoft.com/office/drawing/2014/main" id="{1950D594-37D8-BDD5-6E70-457463181DBC}"/>
                  </a:ext>
                </a:extLst>
              </xdr:cNvPr>
              <xdr:cNvCxnSpPr>
                <a:cxnSpLocks/>
                <a:stCxn id="633" idx="4"/>
                <a:endCxn id="641" idx="7"/>
              </xdr:cNvCxnSpPr>
            </xdr:nvCxnSpPr>
            <xdr:spPr>
              <a:xfrm flipH="1">
                <a:off x="7571691" y="3372769"/>
                <a:ext cx="146843" cy="115222"/>
              </a:xfrm>
              <a:prstGeom prst="line">
                <a:avLst/>
              </a:prstGeom>
            </xdr:spPr>
            <xdr:style>
              <a:lnRef idx="2">
                <a:schemeClr val="dk1"/>
              </a:lnRef>
              <a:fillRef idx="1">
                <a:schemeClr val="lt1"/>
              </a:fillRef>
              <a:effectRef idx="0">
                <a:schemeClr val="dk1"/>
              </a:effectRef>
              <a:fontRef idx="minor">
                <a:schemeClr val="dk1"/>
              </a:fontRef>
            </xdr:style>
          </xdr:cxnSp>
          <xdr:cxnSp macro="">
            <xdr:nvCxnSpPr>
              <xdr:cNvPr id="644" name="Straight Connector 643">
                <a:extLst>
                  <a:ext uri="{FF2B5EF4-FFF2-40B4-BE49-F238E27FC236}">
                    <a16:creationId xmlns:a16="http://schemas.microsoft.com/office/drawing/2014/main" id="{AC7D032C-EAD0-09C3-C94E-34E25442215F}"/>
                  </a:ext>
                </a:extLst>
              </xdr:cNvPr>
              <xdr:cNvCxnSpPr>
                <a:cxnSpLocks/>
                <a:stCxn id="642" idx="1"/>
                <a:endCxn id="633" idx="4"/>
              </xdr:cNvCxnSpPr>
            </xdr:nvCxnSpPr>
            <xdr:spPr>
              <a:xfrm flipH="1" flipV="1">
                <a:off x="7718534" y="3372769"/>
                <a:ext cx="113240" cy="113484"/>
              </a:xfrm>
              <a:prstGeom prst="line">
                <a:avLst/>
              </a:prstGeom>
            </xdr:spPr>
            <xdr:style>
              <a:lnRef idx="2">
                <a:schemeClr val="dk1"/>
              </a:lnRef>
              <a:fillRef idx="1">
                <a:schemeClr val="lt1"/>
              </a:fillRef>
              <a:effectRef idx="0">
                <a:schemeClr val="dk1"/>
              </a:effectRef>
              <a:fontRef idx="minor">
                <a:schemeClr val="dk1"/>
              </a:fontRef>
            </xdr:style>
          </xdr:cxnSp>
        </xdr:grpSp>
        <xdr:grpSp>
          <xdr:nvGrpSpPr>
            <xdr:cNvPr id="435" name="Group 434">
              <a:extLst>
                <a:ext uri="{FF2B5EF4-FFF2-40B4-BE49-F238E27FC236}">
                  <a16:creationId xmlns:a16="http://schemas.microsoft.com/office/drawing/2014/main" id="{9579FBFF-3759-F90F-AEA5-3F124E72E4F4}"/>
                </a:ext>
              </a:extLst>
            </xdr:cNvPr>
            <xdr:cNvGrpSpPr>
              <a:grpSpLocks noChangeAspect="1"/>
            </xdr:cNvGrpSpPr>
          </xdr:nvGrpSpPr>
          <xdr:grpSpPr>
            <a:xfrm>
              <a:off x="7315985" y="2538440"/>
              <a:ext cx="896072" cy="553284"/>
              <a:chOff x="7403873" y="2543520"/>
              <a:chExt cx="2794610" cy="1500467"/>
            </a:xfrm>
          </xdr:grpSpPr>
          <xdr:sp macro="" textlink="">
            <xdr:nvSpPr>
              <xdr:cNvPr id="587" name="Oval 586">
                <a:extLst>
                  <a:ext uri="{FF2B5EF4-FFF2-40B4-BE49-F238E27FC236}">
                    <a16:creationId xmlns:a16="http://schemas.microsoft.com/office/drawing/2014/main" id="{A3452D32-3CFA-F677-F438-31DBEF942954}"/>
                  </a:ext>
                </a:extLst>
              </xdr:cNvPr>
              <xdr:cNvSpPr/>
            </xdr:nvSpPr>
            <xdr:spPr>
              <a:xfrm>
                <a:off x="8786504" y="2543520"/>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88" name="Oval 587">
                <a:extLst>
                  <a:ext uri="{FF2B5EF4-FFF2-40B4-BE49-F238E27FC236}">
                    <a16:creationId xmlns:a16="http://schemas.microsoft.com/office/drawing/2014/main" id="{C6E7F1E0-CC94-883D-8DEC-CBC8C480A100}"/>
                  </a:ext>
                </a:extLst>
              </xdr:cNvPr>
              <xdr:cNvSpPr/>
            </xdr:nvSpPr>
            <xdr:spPr>
              <a:xfrm>
                <a:off x="9471818" y="3105635"/>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89" name="Oval 588">
                <a:extLst>
                  <a:ext uri="{FF2B5EF4-FFF2-40B4-BE49-F238E27FC236}">
                    <a16:creationId xmlns:a16="http://schemas.microsoft.com/office/drawing/2014/main" id="{A61972BD-C5AD-5862-7C22-57F2D6707552}"/>
                  </a:ext>
                </a:extLst>
              </xdr:cNvPr>
              <xdr:cNvSpPr/>
            </xdr:nvSpPr>
            <xdr:spPr>
              <a:xfrm>
                <a:off x="9162552" y="3407061"/>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90" name="Oval 589">
                <a:extLst>
                  <a:ext uri="{FF2B5EF4-FFF2-40B4-BE49-F238E27FC236}">
                    <a16:creationId xmlns:a16="http://schemas.microsoft.com/office/drawing/2014/main" id="{4B9C5F07-0A89-4487-6DDF-320E6C50B6DD}"/>
                  </a:ext>
                </a:extLst>
              </xdr:cNvPr>
              <xdr:cNvSpPr/>
            </xdr:nvSpPr>
            <xdr:spPr>
              <a:xfrm>
                <a:off x="9805011" y="3407061"/>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91" name="Straight Connector 590">
                <a:extLst>
                  <a:ext uri="{FF2B5EF4-FFF2-40B4-BE49-F238E27FC236}">
                    <a16:creationId xmlns:a16="http://schemas.microsoft.com/office/drawing/2014/main" id="{180A8586-F02B-BD51-2AC5-C6B8E5963A12}"/>
                  </a:ext>
                </a:extLst>
              </xdr:cNvPr>
              <xdr:cNvCxnSpPr>
                <a:cxnSpLocks/>
                <a:stCxn id="587" idx="3"/>
                <a:endCxn id="603" idx="7"/>
              </xdr:cNvCxnSpPr>
            </xdr:nvCxnSpPr>
            <xdr:spPr>
              <a:xfrm flipH="1">
                <a:off x="8245663" y="2699616"/>
                <a:ext cx="570076" cy="44169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92" name="Straight Connector 591">
                <a:extLst>
                  <a:ext uri="{FF2B5EF4-FFF2-40B4-BE49-F238E27FC236}">
                    <a16:creationId xmlns:a16="http://schemas.microsoft.com/office/drawing/2014/main" id="{0ABF892D-A43E-1160-78AF-58A42E24E120}"/>
                  </a:ext>
                </a:extLst>
              </xdr:cNvPr>
              <xdr:cNvCxnSpPr>
                <a:cxnSpLocks/>
                <a:stCxn id="587" idx="5"/>
                <a:endCxn id="588" idx="1"/>
              </xdr:cNvCxnSpPr>
            </xdr:nvCxnSpPr>
            <xdr:spPr>
              <a:xfrm>
                <a:off x="8956893" y="2699616"/>
                <a:ext cx="544160" cy="43280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93" name="Straight Connector 592">
                <a:extLst>
                  <a:ext uri="{FF2B5EF4-FFF2-40B4-BE49-F238E27FC236}">
                    <a16:creationId xmlns:a16="http://schemas.microsoft.com/office/drawing/2014/main" id="{747514C6-1227-AB9F-C095-3FA850DB6004}"/>
                  </a:ext>
                </a:extLst>
              </xdr:cNvPr>
              <xdr:cNvCxnSpPr>
                <a:cxnSpLocks/>
                <a:stCxn id="588" idx="4"/>
                <a:endCxn id="589" idx="7"/>
              </xdr:cNvCxnSpPr>
            </xdr:nvCxnSpPr>
            <xdr:spPr>
              <a:xfrm flipH="1">
                <a:off x="9332941" y="3288514"/>
                <a:ext cx="238689" cy="14533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35E7B3DC-9873-FF68-6063-C8DBD251E670}"/>
                  </a:ext>
                </a:extLst>
              </xdr:cNvPr>
              <xdr:cNvCxnSpPr>
                <a:cxnSpLocks/>
                <a:stCxn id="588" idx="4"/>
                <a:endCxn id="590" idx="1"/>
              </xdr:cNvCxnSpPr>
            </xdr:nvCxnSpPr>
            <xdr:spPr>
              <a:xfrm>
                <a:off x="9571630" y="3288514"/>
                <a:ext cx="262616" cy="14533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95" name="Oval 594">
                <a:extLst>
                  <a:ext uri="{FF2B5EF4-FFF2-40B4-BE49-F238E27FC236}">
                    <a16:creationId xmlns:a16="http://schemas.microsoft.com/office/drawing/2014/main" id="{F2DD9FDA-BEE2-C884-E95C-09BA4AA3168B}"/>
                  </a:ext>
                </a:extLst>
              </xdr:cNvPr>
              <xdr:cNvSpPr/>
            </xdr:nvSpPr>
            <xdr:spPr>
              <a:xfrm>
                <a:off x="9598105" y="3843519"/>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96" name="Oval 595">
                <a:extLst>
                  <a:ext uri="{FF2B5EF4-FFF2-40B4-BE49-F238E27FC236}">
                    <a16:creationId xmlns:a16="http://schemas.microsoft.com/office/drawing/2014/main" id="{E7D82285-9E97-EBA4-F879-4AD48CBDEF96}"/>
                  </a:ext>
                </a:extLst>
              </xdr:cNvPr>
              <xdr:cNvSpPr/>
            </xdr:nvSpPr>
            <xdr:spPr>
              <a:xfrm>
                <a:off x="9998859" y="3861103"/>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97" name="Straight Connector 596">
                <a:extLst>
                  <a:ext uri="{FF2B5EF4-FFF2-40B4-BE49-F238E27FC236}">
                    <a16:creationId xmlns:a16="http://schemas.microsoft.com/office/drawing/2014/main" id="{7599872B-2912-782E-CEAB-A9541BB7D95B}"/>
                  </a:ext>
                </a:extLst>
              </xdr:cNvPr>
              <xdr:cNvCxnSpPr>
                <a:cxnSpLocks/>
                <a:stCxn id="590" idx="4"/>
                <a:endCxn id="595" idx="7"/>
              </xdr:cNvCxnSpPr>
            </xdr:nvCxnSpPr>
            <xdr:spPr>
              <a:xfrm flipH="1">
                <a:off x="9768494" y="3589940"/>
                <a:ext cx="136329" cy="28036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92028C3E-662F-95D8-C2F7-AFD8A2781E15}"/>
                  </a:ext>
                </a:extLst>
              </xdr:cNvPr>
              <xdr:cNvCxnSpPr>
                <a:cxnSpLocks/>
                <a:stCxn id="590" idx="4"/>
                <a:endCxn id="596" idx="1"/>
              </xdr:cNvCxnSpPr>
            </xdr:nvCxnSpPr>
            <xdr:spPr>
              <a:xfrm>
                <a:off x="9904823" y="3589940"/>
                <a:ext cx="123271" cy="297946"/>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99" name="Oval 598">
                <a:extLst>
                  <a:ext uri="{FF2B5EF4-FFF2-40B4-BE49-F238E27FC236}">
                    <a16:creationId xmlns:a16="http://schemas.microsoft.com/office/drawing/2014/main" id="{A561574E-DEFF-109C-B62F-4F037C24BF5D}"/>
                  </a:ext>
                </a:extLst>
              </xdr:cNvPr>
              <xdr:cNvSpPr/>
            </xdr:nvSpPr>
            <xdr:spPr>
              <a:xfrm>
                <a:off x="8996826" y="3854027"/>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00" name="Oval 599">
                <a:extLst>
                  <a:ext uri="{FF2B5EF4-FFF2-40B4-BE49-F238E27FC236}">
                    <a16:creationId xmlns:a16="http://schemas.microsoft.com/office/drawing/2014/main" id="{FA558D40-FB94-B0FA-782C-58FE27D72C77}"/>
                  </a:ext>
                </a:extLst>
              </xdr:cNvPr>
              <xdr:cNvSpPr/>
            </xdr:nvSpPr>
            <xdr:spPr>
              <a:xfrm>
                <a:off x="9322462" y="3846404"/>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01" name="Straight Connector 600">
                <a:extLst>
                  <a:ext uri="{FF2B5EF4-FFF2-40B4-BE49-F238E27FC236}">
                    <a16:creationId xmlns:a16="http://schemas.microsoft.com/office/drawing/2014/main" id="{920E16C1-F47D-693B-3A4C-B6EFD969079D}"/>
                  </a:ext>
                </a:extLst>
              </xdr:cNvPr>
              <xdr:cNvCxnSpPr>
                <a:cxnSpLocks/>
                <a:stCxn id="589" idx="4"/>
                <a:endCxn id="599" idx="7"/>
              </xdr:cNvCxnSpPr>
            </xdr:nvCxnSpPr>
            <xdr:spPr>
              <a:xfrm flipH="1">
                <a:off x="9167214" y="3589940"/>
                <a:ext cx="95149" cy="29087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D6FD4E44-D41D-9ACD-3FEA-D7DA32F7BA9C}"/>
                  </a:ext>
                </a:extLst>
              </xdr:cNvPr>
              <xdr:cNvCxnSpPr>
                <a:cxnSpLocks/>
                <a:stCxn id="589" idx="4"/>
                <a:endCxn id="600" idx="1"/>
              </xdr:cNvCxnSpPr>
            </xdr:nvCxnSpPr>
            <xdr:spPr>
              <a:xfrm>
                <a:off x="9262364" y="3589940"/>
                <a:ext cx="89333" cy="28324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603" name="Oval 602">
                <a:extLst>
                  <a:ext uri="{FF2B5EF4-FFF2-40B4-BE49-F238E27FC236}">
                    <a16:creationId xmlns:a16="http://schemas.microsoft.com/office/drawing/2014/main" id="{B5DDE9CA-DE14-0F68-C97F-1E3EB6076382}"/>
                  </a:ext>
                </a:extLst>
              </xdr:cNvPr>
              <xdr:cNvSpPr/>
            </xdr:nvSpPr>
            <xdr:spPr>
              <a:xfrm>
                <a:off x="8075274" y="3114525"/>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04" name="Oval 603">
                <a:extLst>
                  <a:ext uri="{FF2B5EF4-FFF2-40B4-BE49-F238E27FC236}">
                    <a16:creationId xmlns:a16="http://schemas.microsoft.com/office/drawing/2014/main" id="{E24C4DB4-4EB4-CEF8-BCD5-8AFECE6DD4F5}"/>
                  </a:ext>
                </a:extLst>
              </xdr:cNvPr>
              <xdr:cNvSpPr/>
            </xdr:nvSpPr>
            <xdr:spPr>
              <a:xfrm>
                <a:off x="7673506" y="3404010"/>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05" name="Oval 604">
                <a:extLst>
                  <a:ext uri="{FF2B5EF4-FFF2-40B4-BE49-F238E27FC236}">
                    <a16:creationId xmlns:a16="http://schemas.microsoft.com/office/drawing/2014/main" id="{C839CA7A-5299-7847-7D06-0BE4B036253A}"/>
                  </a:ext>
                </a:extLst>
              </xdr:cNvPr>
              <xdr:cNvSpPr/>
            </xdr:nvSpPr>
            <xdr:spPr>
              <a:xfrm>
                <a:off x="8442025" y="3405759"/>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06" name="Straight Connector 605">
                <a:extLst>
                  <a:ext uri="{FF2B5EF4-FFF2-40B4-BE49-F238E27FC236}">
                    <a16:creationId xmlns:a16="http://schemas.microsoft.com/office/drawing/2014/main" id="{1D67FCE3-5BC9-C5C9-B4F7-478E7BF93701}"/>
                  </a:ext>
                </a:extLst>
              </xdr:cNvPr>
              <xdr:cNvCxnSpPr>
                <a:cxnSpLocks/>
                <a:stCxn id="603" idx="3"/>
                <a:endCxn id="604" idx="7"/>
              </xdr:cNvCxnSpPr>
            </xdr:nvCxnSpPr>
            <xdr:spPr>
              <a:xfrm flipH="1">
                <a:off x="7843895" y="3270621"/>
                <a:ext cx="260614" cy="16017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158F85C8-5EB0-53FD-C4D6-627FE82BB99F}"/>
                  </a:ext>
                </a:extLst>
              </xdr:cNvPr>
              <xdr:cNvCxnSpPr>
                <a:cxnSpLocks/>
                <a:stCxn id="603" idx="5"/>
                <a:endCxn id="605" idx="1"/>
              </xdr:cNvCxnSpPr>
            </xdr:nvCxnSpPr>
            <xdr:spPr>
              <a:xfrm>
                <a:off x="8245663" y="3270621"/>
                <a:ext cx="225597" cy="161921"/>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608" name="Oval 607">
                <a:extLst>
                  <a:ext uri="{FF2B5EF4-FFF2-40B4-BE49-F238E27FC236}">
                    <a16:creationId xmlns:a16="http://schemas.microsoft.com/office/drawing/2014/main" id="{2160CB01-A61D-F08E-AACE-875091C56558}"/>
                  </a:ext>
                </a:extLst>
              </xdr:cNvPr>
              <xdr:cNvSpPr/>
            </xdr:nvSpPr>
            <xdr:spPr>
              <a:xfrm>
                <a:off x="8201517" y="3861108"/>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09" name="Oval 608">
                <a:extLst>
                  <a:ext uri="{FF2B5EF4-FFF2-40B4-BE49-F238E27FC236}">
                    <a16:creationId xmlns:a16="http://schemas.microsoft.com/office/drawing/2014/main" id="{927C4C9E-181D-DF5D-18F3-33E80BF9E34C}"/>
                  </a:ext>
                </a:extLst>
              </xdr:cNvPr>
              <xdr:cNvSpPr/>
            </xdr:nvSpPr>
            <xdr:spPr>
              <a:xfrm>
                <a:off x="8623136" y="3854033"/>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10" name="Straight Connector 609">
                <a:extLst>
                  <a:ext uri="{FF2B5EF4-FFF2-40B4-BE49-F238E27FC236}">
                    <a16:creationId xmlns:a16="http://schemas.microsoft.com/office/drawing/2014/main" id="{04DE7F5F-E9EA-33F8-458D-4F5BFCE20CD2}"/>
                  </a:ext>
                </a:extLst>
              </xdr:cNvPr>
              <xdr:cNvCxnSpPr>
                <a:cxnSpLocks/>
                <a:stCxn id="605" idx="4"/>
                <a:endCxn id="608" idx="7"/>
              </xdr:cNvCxnSpPr>
            </xdr:nvCxnSpPr>
            <xdr:spPr>
              <a:xfrm flipH="1">
                <a:off x="8371906" y="3588638"/>
                <a:ext cx="169930" cy="29925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11" name="Straight Connector 610">
                <a:extLst>
                  <a:ext uri="{FF2B5EF4-FFF2-40B4-BE49-F238E27FC236}">
                    <a16:creationId xmlns:a16="http://schemas.microsoft.com/office/drawing/2014/main" id="{B68C1B5C-F645-676A-9A15-00772648C5F5}"/>
                  </a:ext>
                </a:extLst>
              </xdr:cNvPr>
              <xdr:cNvCxnSpPr>
                <a:cxnSpLocks/>
                <a:stCxn id="605" idx="4"/>
                <a:endCxn id="609" idx="1"/>
              </xdr:cNvCxnSpPr>
            </xdr:nvCxnSpPr>
            <xdr:spPr>
              <a:xfrm>
                <a:off x="8541837" y="3588638"/>
                <a:ext cx="110534" cy="292178"/>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612" name="Oval 611">
                <a:extLst>
                  <a:ext uri="{FF2B5EF4-FFF2-40B4-BE49-F238E27FC236}">
                    <a16:creationId xmlns:a16="http://schemas.microsoft.com/office/drawing/2014/main" id="{1348985F-D7C8-EE90-5872-6FF7CA4F2A3F}"/>
                  </a:ext>
                </a:extLst>
              </xdr:cNvPr>
              <xdr:cNvSpPr/>
            </xdr:nvSpPr>
            <xdr:spPr>
              <a:xfrm>
                <a:off x="7403873" y="3843524"/>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13" name="Oval 612">
                <a:extLst>
                  <a:ext uri="{FF2B5EF4-FFF2-40B4-BE49-F238E27FC236}">
                    <a16:creationId xmlns:a16="http://schemas.microsoft.com/office/drawing/2014/main" id="{91B9E6C7-DF57-6F60-ECBE-6AE0A6F072EF}"/>
                  </a:ext>
                </a:extLst>
              </xdr:cNvPr>
              <xdr:cNvSpPr/>
            </xdr:nvSpPr>
            <xdr:spPr>
              <a:xfrm>
                <a:off x="7850370" y="3855956"/>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614" name="Straight Connector 613">
                <a:extLst>
                  <a:ext uri="{FF2B5EF4-FFF2-40B4-BE49-F238E27FC236}">
                    <a16:creationId xmlns:a16="http://schemas.microsoft.com/office/drawing/2014/main" id="{03BDE6B7-D12E-6B18-878B-5A87B492F624}"/>
                  </a:ext>
                </a:extLst>
              </xdr:cNvPr>
              <xdr:cNvCxnSpPr>
                <a:cxnSpLocks/>
                <a:stCxn id="604" idx="4"/>
                <a:endCxn id="612" idx="7"/>
              </xdr:cNvCxnSpPr>
            </xdr:nvCxnSpPr>
            <xdr:spPr>
              <a:xfrm flipH="1">
                <a:off x="7574262" y="3586889"/>
                <a:ext cx="199056" cy="28341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15" name="Straight Connector 614">
                <a:extLst>
                  <a:ext uri="{FF2B5EF4-FFF2-40B4-BE49-F238E27FC236}">
                    <a16:creationId xmlns:a16="http://schemas.microsoft.com/office/drawing/2014/main" id="{73AF3C8F-83BE-E6E0-5B9E-7621DD5D60F2}"/>
                  </a:ext>
                </a:extLst>
              </xdr:cNvPr>
              <xdr:cNvCxnSpPr>
                <a:cxnSpLocks/>
                <a:stCxn id="604" idx="4"/>
                <a:endCxn id="613" idx="1"/>
              </xdr:cNvCxnSpPr>
            </xdr:nvCxnSpPr>
            <xdr:spPr>
              <a:xfrm>
                <a:off x="7773318" y="3586889"/>
                <a:ext cx="106286" cy="295850"/>
              </a:xfrm>
              <a:prstGeom prst="line">
                <a:avLst/>
              </a:prstGeom>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13FA2384-52B0-419F-1AA4-F61793755530}"/>
                </a:ext>
              </a:extLst>
            </xdr:cNvPr>
            <xdr:cNvGrpSpPr>
              <a:grpSpLocks noChangeAspect="1"/>
            </xdr:cNvGrpSpPr>
          </xdr:nvGrpSpPr>
          <xdr:grpSpPr>
            <a:xfrm>
              <a:off x="6899657" y="3203896"/>
              <a:ext cx="934336" cy="556342"/>
              <a:chOff x="7459297" y="2484122"/>
              <a:chExt cx="2913952" cy="1508763"/>
            </a:xfrm>
          </xdr:grpSpPr>
          <xdr:sp macro="" textlink="">
            <xdr:nvSpPr>
              <xdr:cNvPr id="558" name="Oval 557">
                <a:extLst>
                  <a:ext uri="{FF2B5EF4-FFF2-40B4-BE49-F238E27FC236}">
                    <a16:creationId xmlns:a16="http://schemas.microsoft.com/office/drawing/2014/main" id="{48E62FA1-125D-E0ED-4D0B-F4074E3B5DAE}"/>
                  </a:ext>
                </a:extLst>
              </xdr:cNvPr>
              <xdr:cNvSpPr/>
            </xdr:nvSpPr>
            <xdr:spPr>
              <a:xfrm>
                <a:off x="8774080" y="2484122"/>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59" name="Oval 558">
                <a:extLst>
                  <a:ext uri="{FF2B5EF4-FFF2-40B4-BE49-F238E27FC236}">
                    <a16:creationId xmlns:a16="http://schemas.microsoft.com/office/drawing/2014/main" id="{7E3EC1EA-8261-09AD-6211-D171D5BACDA9}"/>
                  </a:ext>
                </a:extLst>
              </xdr:cNvPr>
              <xdr:cNvSpPr/>
            </xdr:nvSpPr>
            <xdr:spPr>
              <a:xfrm>
                <a:off x="9486660" y="305747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60" name="Oval 559">
                <a:extLst>
                  <a:ext uri="{FF2B5EF4-FFF2-40B4-BE49-F238E27FC236}">
                    <a16:creationId xmlns:a16="http://schemas.microsoft.com/office/drawing/2014/main" id="{A3E6806C-DB59-6CA0-3B9C-B52539C2C1BC}"/>
                  </a:ext>
                </a:extLst>
              </xdr:cNvPr>
              <xdr:cNvSpPr/>
            </xdr:nvSpPr>
            <xdr:spPr>
              <a:xfrm>
                <a:off x="9122749"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61" name="Oval 560">
                <a:extLst>
                  <a:ext uri="{FF2B5EF4-FFF2-40B4-BE49-F238E27FC236}">
                    <a16:creationId xmlns:a16="http://schemas.microsoft.com/office/drawing/2014/main" id="{AF0C1E56-C80C-2D89-CDD4-CE03FC1A8FED}"/>
                  </a:ext>
                </a:extLst>
              </xdr:cNvPr>
              <xdr:cNvSpPr/>
            </xdr:nvSpPr>
            <xdr:spPr>
              <a:xfrm>
                <a:off x="9921225" y="339852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62" name="Straight Connector 561">
                <a:extLst>
                  <a:ext uri="{FF2B5EF4-FFF2-40B4-BE49-F238E27FC236}">
                    <a16:creationId xmlns:a16="http://schemas.microsoft.com/office/drawing/2014/main" id="{3B7401B1-925C-3FB3-EE43-A116F9319517}"/>
                  </a:ext>
                </a:extLst>
              </xdr:cNvPr>
              <xdr:cNvCxnSpPr>
                <a:cxnSpLocks/>
                <a:stCxn id="558" idx="3"/>
                <a:endCxn id="574" idx="7"/>
              </xdr:cNvCxnSpPr>
            </xdr:nvCxnSpPr>
            <xdr:spPr>
              <a:xfrm flipH="1">
                <a:off x="8181123" y="2640218"/>
                <a:ext cx="619738" cy="42879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3" name="Straight Connector 562">
                <a:extLst>
                  <a:ext uri="{FF2B5EF4-FFF2-40B4-BE49-F238E27FC236}">
                    <a16:creationId xmlns:a16="http://schemas.microsoft.com/office/drawing/2014/main" id="{B61BDD50-9D5B-C8C3-E14E-0C059F50FF6B}"/>
                  </a:ext>
                </a:extLst>
              </xdr:cNvPr>
              <xdr:cNvCxnSpPr>
                <a:cxnSpLocks/>
                <a:stCxn id="558" idx="5"/>
                <a:endCxn id="559" idx="1"/>
              </xdr:cNvCxnSpPr>
            </xdr:nvCxnSpPr>
            <xdr:spPr>
              <a:xfrm>
                <a:off x="8930179" y="2640218"/>
                <a:ext cx="583261" cy="44403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4" name="Straight Connector 563">
                <a:extLst>
                  <a:ext uri="{FF2B5EF4-FFF2-40B4-BE49-F238E27FC236}">
                    <a16:creationId xmlns:a16="http://schemas.microsoft.com/office/drawing/2014/main" id="{4BD20274-9828-9E18-9DD3-48AAD4FEAF08}"/>
                  </a:ext>
                </a:extLst>
              </xdr:cNvPr>
              <xdr:cNvCxnSpPr>
                <a:cxnSpLocks/>
              </xdr:cNvCxnSpPr>
            </xdr:nvCxnSpPr>
            <xdr:spPr>
              <a:xfrm flipH="1">
                <a:off x="9214191" y="3194633"/>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5" name="Straight Connector 564">
                <a:extLst>
                  <a:ext uri="{FF2B5EF4-FFF2-40B4-BE49-F238E27FC236}">
                    <a16:creationId xmlns:a16="http://schemas.microsoft.com/office/drawing/2014/main" id="{01345451-88D2-B291-4803-C5424B6D7DFC}"/>
                  </a:ext>
                </a:extLst>
              </xdr:cNvPr>
              <xdr:cNvCxnSpPr>
                <a:cxnSpLocks/>
                <a:stCxn id="559" idx="5"/>
                <a:endCxn id="561" idx="1"/>
              </xdr:cNvCxnSpPr>
            </xdr:nvCxnSpPr>
            <xdr:spPr>
              <a:xfrm>
                <a:off x="9642759" y="3213570"/>
                <a:ext cx="305247" cy="21173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66" name="Oval 565">
                <a:extLst>
                  <a:ext uri="{FF2B5EF4-FFF2-40B4-BE49-F238E27FC236}">
                    <a16:creationId xmlns:a16="http://schemas.microsoft.com/office/drawing/2014/main" id="{39E4E76D-4A0D-533A-E0DA-62B4EB8B757D}"/>
                  </a:ext>
                </a:extLst>
              </xdr:cNvPr>
              <xdr:cNvSpPr/>
            </xdr:nvSpPr>
            <xdr:spPr>
              <a:xfrm>
                <a:off x="9723104"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67" name="Oval 566">
                <a:extLst>
                  <a:ext uri="{FF2B5EF4-FFF2-40B4-BE49-F238E27FC236}">
                    <a16:creationId xmlns:a16="http://schemas.microsoft.com/office/drawing/2014/main" id="{6B2F3840-2163-EFCA-C5F1-3CFB5E8415A7}"/>
                  </a:ext>
                </a:extLst>
              </xdr:cNvPr>
              <xdr:cNvSpPr/>
            </xdr:nvSpPr>
            <xdr:spPr>
              <a:xfrm>
                <a:off x="10190369" y="3810003"/>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68" name="Straight Connector 567">
                <a:extLst>
                  <a:ext uri="{FF2B5EF4-FFF2-40B4-BE49-F238E27FC236}">
                    <a16:creationId xmlns:a16="http://schemas.microsoft.com/office/drawing/2014/main" id="{C6096663-A1DA-9134-88C9-E5B0437F3052}"/>
                  </a:ext>
                </a:extLst>
              </xdr:cNvPr>
              <xdr:cNvCxnSpPr>
                <a:cxnSpLocks/>
              </xdr:cNvCxnSpPr>
            </xdr:nvCxnSpPr>
            <xdr:spPr>
              <a:xfrm flipH="1">
                <a:off x="9829783"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9" name="Straight Connector 568">
                <a:extLst>
                  <a:ext uri="{FF2B5EF4-FFF2-40B4-BE49-F238E27FC236}">
                    <a16:creationId xmlns:a16="http://schemas.microsoft.com/office/drawing/2014/main" id="{52A05A0D-E25E-AA49-54BE-34B4F423D591}"/>
                  </a:ext>
                </a:extLst>
              </xdr:cNvPr>
              <xdr:cNvCxnSpPr>
                <a:cxnSpLocks/>
              </xdr:cNvCxnSpPr>
            </xdr:nvCxnSpPr>
            <xdr:spPr>
              <a:xfrm>
                <a:off x="10012663"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70" name="Oval 569">
                <a:extLst>
                  <a:ext uri="{FF2B5EF4-FFF2-40B4-BE49-F238E27FC236}">
                    <a16:creationId xmlns:a16="http://schemas.microsoft.com/office/drawing/2014/main" id="{AED1E17C-0188-66A7-490C-83A9D2F69049}"/>
                  </a:ext>
                </a:extLst>
              </xdr:cNvPr>
              <xdr:cNvSpPr/>
            </xdr:nvSpPr>
            <xdr:spPr>
              <a:xfrm>
                <a:off x="892093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71" name="Oval 570">
                <a:extLst>
                  <a:ext uri="{FF2B5EF4-FFF2-40B4-BE49-F238E27FC236}">
                    <a16:creationId xmlns:a16="http://schemas.microsoft.com/office/drawing/2014/main" id="{DE12DCDA-5509-3704-167F-15DC5B17FEDF}"/>
                  </a:ext>
                </a:extLst>
              </xdr:cNvPr>
              <xdr:cNvSpPr/>
            </xdr:nvSpPr>
            <xdr:spPr>
              <a:xfrm>
                <a:off x="928669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72" name="Straight Connector 571">
                <a:extLst>
                  <a:ext uri="{FF2B5EF4-FFF2-40B4-BE49-F238E27FC236}">
                    <a16:creationId xmlns:a16="http://schemas.microsoft.com/office/drawing/2014/main" id="{8D4D8A50-C66F-8BF0-3DCD-8B53CED00903}"/>
                  </a:ext>
                </a:extLst>
              </xdr:cNvPr>
              <xdr:cNvCxnSpPr>
                <a:cxnSpLocks/>
              </xdr:cNvCxnSpPr>
            </xdr:nvCxnSpPr>
            <xdr:spPr>
              <a:xfrm flipH="1">
                <a:off x="901237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3" name="Straight Connector 572">
                <a:extLst>
                  <a:ext uri="{FF2B5EF4-FFF2-40B4-BE49-F238E27FC236}">
                    <a16:creationId xmlns:a16="http://schemas.microsoft.com/office/drawing/2014/main" id="{B0C59066-A1D2-093C-4300-AD68108735A1}"/>
                  </a:ext>
                </a:extLst>
              </xdr:cNvPr>
              <xdr:cNvCxnSpPr>
                <a:cxnSpLocks/>
              </xdr:cNvCxnSpPr>
            </xdr:nvCxnSpPr>
            <xdr:spPr>
              <a:xfrm>
                <a:off x="919525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74" name="Oval 573">
                <a:extLst>
                  <a:ext uri="{FF2B5EF4-FFF2-40B4-BE49-F238E27FC236}">
                    <a16:creationId xmlns:a16="http://schemas.microsoft.com/office/drawing/2014/main" id="{9E3CEF82-92E5-5569-211F-945DC489A115}"/>
                  </a:ext>
                </a:extLst>
              </xdr:cNvPr>
              <xdr:cNvSpPr/>
            </xdr:nvSpPr>
            <xdr:spPr>
              <a:xfrm>
                <a:off x="8025024" y="3042233"/>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75" name="Oval 574">
                <a:extLst>
                  <a:ext uri="{FF2B5EF4-FFF2-40B4-BE49-F238E27FC236}">
                    <a16:creationId xmlns:a16="http://schemas.microsoft.com/office/drawing/2014/main" id="{8480EC33-9ED7-58FE-71A6-13657D324D2D}"/>
                  </a:ext>
                </a:extLst>
              </xdr:cNvPr>
              <xdr:cNvSpPr/>
            </xdr:nvSpPr>
            <xdr:spPr>
              <a:xfrm>
                <a:off x="7661114" y="336804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76" name="Oval 575">
                <a:extLst>
                  <a:ext uri="{FF2B5EF4-FFF2-40B4-BE49-F238E27FC236}">
                    <a16:creationId xmlns:a16="http://schemas.microsoft.com/office/drawing/2014/main" id="{51DBA0F7-94B5-5D4D-03CF-4B079CCAFAA5}"/>
                  </a:ext>
                </a:extLst>
              </xdr:cNvPr>
              <xdr:cNvSpPr/>
            </xdr:nvSpPr>
            <xdr:spPr>
              <a:xfrm>
                <a:off x="8459586"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77" name="Straight Connector 576">
                <a:extLst>
                  <a:ext uri="{FF2B5EF4-FFF2-40B4-BE49-F238E27FC236}">
                    <a16:creationId xmlns:a16="http://schemas.microsoft.com/office/drawing/2014/main" id="{12CD46B6-8273-407F-B591-29A8E538B691}"/>
                  </a:ext>
                </a:extLst>
              </xdr:cNvPr>
              <xdr:cNvCxnSpPr>
                <a:cxnSpLocks/>
              </xdr:cNvCxnSpPr>
            </xdr:nvCxnSpPr>
            <xdr:spPr>
              <a:xfrm flipH="1">
                <a:off x="7752555" y="3179391"/>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8" name="Straight Connector 577">
                <a:extLst>
                  <a:ext uri="{FF2B5EF4-FFF2-40B4-BE49-F238E27FC236}">
                    <a16:creationId xmlns:a16="http://schemas.microsoft.com/office/drawing/2014/main" id="{99495D92-6008-9F8C-2DE1-97676131965D}"/>
                  </a:ext>
                </a:extLst>
              </xdr:cNvPr>
              <xdr:cNvCxnSpPr>
                <a:cxnSpLocks/>
                <a:stCxn id="574" idx="5"/>
                <a:endCxn id="576" idx="1"/>
              </xdr:cNvCxnSpPr>
            </xdr:nvCxnSpPr>
            <xdr:spPr>
              <a:xfrm>
                <a:off x="8181123" y="3198329"/>
                <a:ext cx="305244" cy="21174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79" name="Oval 578">
                <a:extLst>
                  <a:ext uri="{FF2B5EF4-FFF2-40B4-BE49-F238E27FC236}">
                    <a16:creationId xmlns:a16="http://schemas.microsoft.com/office/drawing/2014/main" id="{5D791486-FCC3-8C7B-C56A-3FFBCA67E580}"/>
                  </a:ext>
                </a:extLst>
              </xdr:cNvPr>
              <xdr:cNvSpPr/>
            </xdr:nvSpPr>
            <xdr:spPr>
              <a:xfrm>
                <a:off x="8261468"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80" name="Oval 579">
                <a:extLst>
                  <a:ext uri="{FF2B5EF4-FFF2-40B4-BE49-F238E27FC236}">
                    <a16:creationId xmlns:a16="http://schemas.microsoft.com/office/drawing/2014/main" id="{D9D83A88-0A65-A31E-4F45-F70168285285}"/>
                  </a:ext>
                </a:extLst>
              </xdr:cNvPr>
              <xdr:cNvSpPr/>
            </xdr:nvSpPr>
            <xdr:spPr>
              <a:xfrm>
                <a:off x="8611285" y="3788989"/>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81" name="Straight Connector 580">
                <a:extLst>
                  <a:ext uri="{FF2B5EF4-FFF2-40B4-BE49-F238E27FC236}">
                    <a16:creationId xmlns:a16="http://schemas.microsoft.com/office/drawing/2014/main" id="{A5D6881F-55D1-F9BA-5D5E-E6C69C9FBF3C}"/>
                  </a:ext>
                </a:extLst>
              </xdr:cNvPr>
              <xdr:cNvCxnSpPr>
                <a:cxnSpLocks/>
              </xdr:cNvCxnSpPr>
            </xdr:nvCxnSpPr>
            <xdr:spPr>
              <a:xfrm flipH="1">
                <a:off x="8368145"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82" name="Straight Connector 581">
                <a:extLst>
                  <a:ext uri="{FF2B5EF4-FFF2-40B4-BE49-F238E27FC236}">
                    <a16:creationId xmlns:a16="http://schemas.microsoft.com/office/drawing/2014/main" id="{D07597D5-09C8-62DE-B5C2-A867483D3600}"/>
                  </a:ext>
                </a:extLst>
              </xdr:cNvPr>
              <xdr:cNvCxnSpPr>
                <a:cxnSpLocks/>
              </xdr:cNvCxnSpPr>
            </xdr:nvCxnSpPr>
            <xdr:spPr>
              <a:xfrm>
                <a:off x="8551022"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83" name="Oval 582">
                <a:extLst>
                  <a:ext uri="{FF2B5EF4-FFF2-40B4-BE49-F238E27FC236}">
                    <a16:creationId xmlns:a16="http://schemas.microsoft.com/office/drawing/2014/main" id="{D75A635F-423F-E212-85F9-42D1D478F9FB}"/>
                  </a:ext>
                </a:extLst>
              </xdr:cNvPr>
              <xdr:cNvSpPr/>
            </xdr:nvSpPr>
            <xdr:spPr>
              <a:xfrm>
                <a:off x="7459297"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84" name="Oval 583">
                <a:extLst>
                  <a:ext uri="{FF2B5EF4-FFF2-40B4-BE49-F238E27FC236}">
                    <a16:creationId xmlns:a16="http://schemas.microsoft.com/office/drawing/2014/main" id="{6A7E16C1-834C-1362-0ABB-597C9BACF3F6}"/>
                  </a:ext>
                </a:extLst>
              </xdr:cNvPr>
              <xdr:cNvSpPr/>
            </xdr:nvSpPr>
            <xdr:spPr>
              <a:xfrm>
                <a:off x="7825053" y="379476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85" name="Straight Connector 584">
                <a:extLst>
                  <a:ext uri="{FF2B5EF4-FFF2-40B4-BE49-F238E27FC236}">
                    <a16:creationId xmlns:a16="http://schemas.microsoft.com/office/drawing/2014/main" id="{70756631-A337-1B16-321A-CD156BE7E889}"/>
                  </a:ext>
                </a:extLst>
              </xdr:cNvPr>
              <xdr:cNvCxnSpPr>
                <a:cxnSpLocks/>
              </xdr:cNvCxnSpPr>
            </xdr:nvCxnSpPr>
            <xdr:spPr>
              <a:xfrm flipH="1">
                <a:off x="7550738" y="3550921"/>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86" name="Straight Connector 585">
                <a:extLst>
                  <a:ext uri="{FF2B5EF4-FFF2-40B4-BE49-F238E27FC236}">
                    <a16:creationId xmlns:a16="http://schemas.microsoft.com/office/drawing/2014/main" id="{FFDCD367-C97B-FE4E-A816-1061332DD626}"/>
                  </a:ext>
                </a:extLst>
              </xdr:cNvPr>
              <xdr:cNvCxnSpPr>
                <a:cxnSpLocks/>
              </xdr:cNvCxnSpPr>
            </xdr:nvCxnSpPr>
            <xdr:spPr>
              <a:xfrm>
                <a:off x="7733628" y="3550918"/>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grpSp>
        <xdr:grpSp>
          <xdr:nvGrpSpPr>
            <xdr:cNvPr id="437" name="Group 436">
              <a:extLst>
                <a:ext uri="{FF2B5EF4-FFF2-40B4-BE49-F238E27FC236}">
                  <a16:creationId xmlns:a16="http://schemas.microsoft.com/office/drawing/2014/main" id="{E27B7C2B-F653-8E5B-8E9C-05FC5244D8E4}"/>
                </a:ext>
              </a:extLst>
            </xdr:cNvPr>
            <xdr:cNvGrpSpPr>
              <a:grpSpLocks noChangeAspect="1"/>
            </xdr:cNvGrpSpPr>
          </xdr:nvGrpSpPr>
          <xdr:grpSpPr>
            <a:xfrm>
              <a:off x="8378641" y="2529061"/>
              <a:ext cx="911562" cy="556342"/>
              <a:chOff x="7459297" y="2484122"/>
              <a:chExt cx="2842926" cy="1508763"/>
            </a:xfrm>
          </xdr:grpSpPr>
          <xdr:sp macro="" textlink="">
            <xdr:nvSpPr>
              <xdr:cNvPr id="529" name="Oval 528">
                <a:extLst>
                  <a:ext uri="{FF2B5EF4-FFF2-40B4-BE49-F238E27FC236}">
                    <a16:creationId xmlns:a16="http://schemas.microsoft.com/office/drawing/2014/main" id="{C20BF644-D406-BB61-A516-6474A7214D39}"/>
                  </a:ext>
                </a:extLst>
              </xdr:cNvPr>
              <xdr:cNvSpPr/>
            </xdr:nvSpPr>
            <xdr:spPr>
              <a:xfrm>
                <a:off x="8774080" y="2484122"/>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30" name="Oval 529">
                <a:extLst>
                  <a:ext uri="{FF2B5EF4-FFF2-40B4-BE49-F238E27FC236}">
                    <a16:creationId xmlns:a16="http://schemas.microsoft.com/office/drawing/2014/main" id="{A156EB38-2A91-DF81-A90A-26F4EADCF562}"/>
                  </a:ext>
                </a:extLst>
              </xdr:cNvPr>
              <xdr:cNvSpPr/>
            </xdr:nvSpPr>
            <xdr:spPr>
              <a:xfrm>
                <a:off x="9486660" y="305747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31" name="Oval 530">
                <a:extLst>
                  <a:ext uri="{FF2B5EF4-FFF2-40B4-BE49-F238E27FC236}">
                    <a16:creationId xmlns:a16="http://schemas.microsoft.com/office/drawing/2014/main" id="{DFFF418E-5E2B-237D-FA51-4457B5F6B97A}"/>
                  </a:ext>
                </a:extLst>
              </xdr:cNvPr>
              <xdr:cNvSpPr/>
            </xdr:nvSpPr>
            <xdr:spPr>
              <a:xfrm>
                <a:off x="9122749"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32" name="Oval 531">
                <a:extLst>
                  <a:ext uri="{FF2B5EF4-FFF2-40B4-BE49-F238E27FC236}">
                    <a16:creationId xmlns:a16="http://schemas.microsoft.com/office/drawing/2014/main" id="{2B9D709A-775D-7A82-3AEC-87905AEAECEA}"/>
                  </a:ext>
                </a:extLst>
              </xdr:cNvPr>
              <xdr:cNvSpPr/>
            </xdr:nvSpPr>
            <xdr:spPr>
              <a:xfrm>
                <a:off x="9921225" y="339852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33" name="Straight Connector 532">
                <a:extLst>
                  <a:ext uri="{FF2B5EF4-FFF2-40B4-BE49-F238E27FC236}">
                    <a16:creationId xmlns:a16="http://schemas.microsoft.com/office/drawing/2014/main" id="{81EEAA54-4C43-4771-B650-9FD8C82AF596}"/>
                  </a:ext>
                </a:extLst>
              </xdr:cNvPr>
              <xdr:cNvCxnSpPr>
                <a:cxnSpLocks/>
                <a:stCxn id="529" idx="3"/>
                <a:endCxn id="545" idx="7"/>
              </xdr:cNvCxnSpPr>
            </xdr:nvCxnSpPr>
            <xdr:spPr>
              <a:xfrm flipH="1">
                <a:off x="8181123" y="2640218"/>
                <a:ext cx="619738" cy="42879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4" name="Straight Connector 533">
                <a:extLst>
                  <a:ext uri="{FF2B5EF4-FFF2-40B4-BE49-F238E27FC236}">
                    <a16:creationId xmlns:a16="http://schemas.microsoft.com/office/drawing/2014/main" id="{8C1E41F4-7B57-5628-F1C4-2FF6CFAAC8E2}"/>
                  </a:ext>
                </a:extLst>
              </xdr:cNvPr>
              <xdr:cNvCxnSpPr>
                <a:cxnSpLocks/>
                <a:stCxn id="529" idx="5"/>
                <a:endCxn id="530" idx="1"/>
              </xdr:cNvCxnSpPr>
            </xdr:nvCxnSpPr>
            <xdr:spPr>
              <a:xfrm>
                <a:off x="8930180" y="2640218"/>
                <a:ext cx="583261" cy="44403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5" name="Straight Connector 534">
                <a:extLst>
                  <a:ext uri="{FF2B5EF4-FFF2-40B4-BE49-F238E27FC236}">
                    <a16:creationId xmlns:a16="http://schemas.microsoft.com/office/drawing/2014/main" id="{7E06F5E0-46AB-BB9B-0219-27D7D9F51901}"/>
                  </a:ext>
                </a:extLst>
              </xdr:cNvPr>
              <xdr:cNvCxnSpPr>
                <a:cxnSpLocks/>
              </xdr:cNvCxnSpPr>
            </xdr:nvCxnSpPr>
            <xdr:spPr>
              <a:xfrm flipH="1">
                <a:off x="9214191" y="3194633"/>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6" name="Straight Connector 535">
                <a:extLst>
                  <a:ext uri="{FF2B5EF4-FFF2-40B4-BE49-F238E27FC236}">
                    <a16:creationId xmlns:a16="http://schemas.microsoft.com/office/drawing/2014/main" id="{25FEBFDC-CDDE-06D7-22BC-C6B59E8D118C}"/>
                  </a:ext>
                </a:extLst>
              </xdr:cNvPr>
              <xdr:cNvCxnSpPr>
                <a:cxnSpLocks/>
                <a:stCxn id="530" idx="5"/>
                <a:endCxn id="532" idx="1"/>
              </xdr:cNvCxnSpPr>
            </xdr:nvCxnSpPr>
            <xdr:spPr>
              <a:xfrm>
                <a:off x="9642759" y="3213570"/>
                <a:ext cx="305247" cy="21173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37" name="Oval 536">
                <a:extLst>
                  <a:ext uri="{FF2B5EF4-FFF2-40B4-BE49-F238E27FC236}">
                    <a16:creationId xmlns:a16="http://schemas.microsoft.com/office/drawing/2014/main" id="{4E1D344C-8EA5-A616-6FCA-6A72C678023D}"/>
                  </a:ext>
                </a:extLst>
              </xdr:cNvPr>
              <xdr:cNvSpPr/>
            </xdr:nvSpPr>
            <xdr:spPr>
              <a:xfrm>
                <a:off x="9723104"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38" name="Oval 537">
                <a:extLst>
                  <a:ext uri="{FF2B5EF4-FFF2-40B4-BE49-F238E27FC236}">
                    <a16:creationId xmlns:a16="http://schemas.microsoft.com/office/drawing/2014/main" id="{46359C02-0BA2-A5CF-19E6-CDD9C2684B22}"/>
                  </a:ext>
                </a:extLst>
              </xdr:cNvPr>
              <xdr:cNvSpPr/>
            </xdr:nvSpPr>
            <xdr:spPr>
              <a:xfrm>
                <a:off x="10119343" y="379476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39" name="Straight Connector 538">
                <a:extLst>
                  <a:ext uri="{FF2B5EF4-FFF2-40B4-BE49-F238E27FC236}">
                    <a16:creationId xmlns:a16="http://schemas.microsoft.com/office/drawing/2014/main" id="{0E29087A-5E85-A99B-531B-01C5D90093A8}"/>
                  </a:ext>
                </a:extLst>
              </xdr:cNvPr>
              <xdr:cNvCxnSpPr>
                <a:cxnSpLocks/>
              </xdr:cNvCxnSpPr>
            </xdr:nvCxnSpPr>
            <xdr:spPr>
              <a:xfrm flipH="1">
                <a:off x="9829784"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0" name="Straight Connector 539">
                <a:extLst>
                  <a:ext uri="{FF2B5EF4-FFF2-40B4-BE49-F238E27FC236}">
                    <a16:creationId xmlns:a16="http://schemas.microsoft.com/office/drawing/2014/main" id="{A17EAA50-A79B-AA80-CDE8-652F5F59E11C}"/>
                  </a:ext>
                </a:extLst>
              </xdr:cNvPr>
              <xdr:cNvCxnSpPr>
                <a:cxnSpLocks/>
              </xdr:cNvCxnSpPr>
            </xdr:nvCxnSpPr>
            <xdr:spPr>
              <a:xfrm>
                <a:off x="10012663"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41" name="Oval 540">
                <a:extLst>
                  <a:ext uri="{FF2B5EF4-FFF2-40B4-BE49-F238E27FC236}">
                    <a16:creationId xmlns:a16="http://schemas.microsoft.com/office/drawing/2014/main" id="{1B96F524-A62A-F453-970D-5DEC6ED11A7A}"/>
                  </a:ext>
                </a:extLst>
              </xdr:cNvPr>
              <xdr:cNvSpPr/>
            </xdr:nvSpPr>
            <xdr:spPr>
              <a:xfrm>
                <a:off x="892093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42" name="Oval 541">
                <a:extLst>
                  <a:ext uri="{FF2B5EF4-FFF2-40B4-BE49-F238E27FC236}">
                    <a16:creationId xmlns:a16="http://schemas.microsoft.com/office/drawing/2014/main" id="{4C06D217-042F-5CAE-EC36-AD5E00B71569}"/>
                  </a:ext>
                </a:extLst>
              </xdr:cNvPr>
              <xdr:cNvSpPr/>
            </xdr:nvSpPr>
            <xdr:spPr>
              <a:xfrm>
                <a:off x="928669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43" name="Straight Connector 542">
                <a:extLst>
                  <a:ext uri="{FF2B5EF4-FFF2-40B4-BE49-F238E27FC236}">
                    <a16:creationId xmlns:a16="http://schemas.microsoft.com/office/drawing/2014/main" id="{157356D8-4A58-175D-F5E3-B52C88D354C4}"/>
                  </a:ext>
                </a:extLst>
              </xdr:cNvPr>
              <xdr:cNvCxnSpPr>
                <a:cxnSpLocks/>
              </xdr:cNvCxnSpPr>
            </xdr:nvCxnSpPr>
            <xdr:spPr>
              <a:xfrm flipH="1">
                <a:off x="901237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4" name="Straight Connector 543">
                <a:extLst>
                  <a:ext uri="{FF2B5EF4-FFF2-40B4-BE49-F238E27FC236}">
                    <a16:creationId xmlns:a16="http://schemas.microsoft.com/office/drawing/2014/main" id="{FC4799E9-48EA-94CD-1D39-36E709FDF28F}"/>
                  </a:ext>
                </a:extLst>
              </xdr:cNvPr>
              <xdr:cNvCxnSpPr>
                <a:cxnSpLocks/>
              </xdr:cNvCxnSpPr>
            </xdr:nvCxnSpPr>
            <xdr:spPr>
              <a:xfrm>
                <a:off x="919525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45" name="Oval 544">
                <a:extLst>
                  <a:ext uri="{FF2B5EF4-FFF2-40B4-BE49-F238E27FC236}">
                    <a16:creationId xmlns:a16="http://schemas.microsoft.com/office/drawing/2014/main" id="{280167E2-E451-983C-03B7-545395089177}"/>
                  </a:ext>
                </a:extLst>
              </xdr:cNvPr>
              <xdr:cNvSpPr/>
            </xdr:nvSpPr>
            <xdr:spPr>
              <a:xfrm>
                <a:off x="8025024" y="3042233"/>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4AB3D32E-5857-CC78-C740-ADB5B49C1B4E}"/>
                  </a:ext>
                </a:extLst>
              </xdr:cNvPr>
              <xdr:cNvSpPr/>
            </xdr:nvSpPr>
            <xdr:spPr>
              <a:xfrm>
                <a:off x="7661114" y="336804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47" name="Oval 546">
                <a:extLst>
                  <a:ext uri="{FF2B5EF4-FFF2-40B4-BE49-F238E27FC236}">
                    <a16:creationId xmlns:a16="http://schemas.microsoft.com/office/drawing/2014/main" id="{50FC1003-4422-AA79-FCD8-EB5F3D235C9D}"/>
                  </a:ext>
                </a:extLst>
              </xdr:cNvPr>
              <xdr:cNvSpPr/>
            </xdr:nvSpPr>
            <xdr:spPr>
              <a:xfrm>
                <a:off x="8459586"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48" name="Straight Connector 547">
                <a:extLst>
                  <a:ext uri="{FF2B5EF4-FFF2-40B4-BE49-F238E27FC236}">
                    <a16:creationId xmlns:a16="http://schemas.microsoft.com/office/drawing/2014/main" id="{834B0109-4C65-C658-11F8-A892D8B329E8}"/>
                  </a:ext>
                </a:extLst>
              </xdr:cNvPr>
              <xdr:cNvCxnSpPr>
                <a:cxnSpLocks/>
              </xdr:cNvCxnSpPr>
            </xdr:nvCxnSpPr>
            <xdr:spPr>
              <a:xfrm flipH="1">
                <a:off x="7752555" y="3179391"/>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9" name="Straight Connector 548">
                <a:extLst>
                  <a:ext uri="{FF2B5EF4-FFF2-40B4-BE49-F238E27FC236}">
                    <a16:creationId xmlns:a16="http://schemas.microsoft.com/office/drawing/2014/main" id="{F84A9CD8-2498-BB14-C366-841C23050BC9}"/>
                  </a:ext>
                </a:extLst>
              </xdr:cNvPr>
              <xdr:cNvCxnSpPr>
                <a:cxnSpLocks/>
                <a:stCxn id="545" idx="5"/>
                <a:endCxn id="547" idx="1"/>
              </xdr:cNvCxnSpPr>
            </xdr:nvCxnSpPr>
            <xdr:spPr>
              <a:xfrm>
                <a:off x="8181123" y="3198329"/>
                <a:ext cx="305244" cy="21174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50" name="Oval 549">
                <a:extLst>
                  <a:ext uri="{FF2B5EF4-FFF2-40B4-BE49-F238E27FC236}">
                    <a16:creationId xmlns:a16="http://schemas.microsoft.com/office/drawing/2014/main" id="{B58EAFAA-E85A-88EF-3388-8298688935E7}"/>
                  </a:ext>
                </a:extLst>
              </xdr:cNvPr>
              <xdr:cNvSpPr/>
            </xdr:nvSpPr>
            <xdr:spPr>
              <a:xfrm>
                <a:off x="8261468"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1775AB32-7738-1B2A-BE70-80D4CF670E57}"/>
                  </a:ext>
                </a:extLst>
              </xdr:cNvPr>
              <xdr:cNvSpPr/>
            </xdr:nvSpPr>
            <xdr:spPr>
              <a:xfrm>
                <a:off x="8611285" y="3788989"/>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52" name="Straight Connector 551">
                <a:extLst>
                  <a:ext uri="{FF2B5EF4-FFF2-40B4-BE49-F238E27FC236}">
                    <a16:creationId xmlns:a16="http://schemas.microsoft.com/office/drawing/2014/main" id="{3F7B2E22-E4D7-496D-1CEE-BA019E57C862}"/>
                  </a:ext>
                </a:extLst>
              </xdr:cNvPr>
              <xdr:cNvCxnSpPr>
                <a:cxnSpLocks/>
              </xdr:cNvCxnSpPr>
            </xdr:nvCxnSpPr>
            <xdr:spPr>
              <a:xfrm flipH="1">
                <a:off x="8368145"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3" name="Straight Connector 552">
                <a:extLst>
                  <a:ext uri="{FF2B5EF4-FFF2-40B4-BE49-F238E27FC236}">
                    <a16:creationId xmlns:a16="http://schemas.microsoft.com/office/drawing/2014/main" id="{89208BD0-0971-61F8-13C9-351BBC1446CD}"/>
                  </a:ext>
                </a:extLst>
              </xdr:cNvPr>
              <xdr:cNvCxnSpPr>
                <a:cxnSpLocks/>
              </xdr:cNvCxnSpPr>
            </xdr:nvCxnSpPr>
            <xdr:spPr>
              <a:xfrm>
                <a:off x="8551022"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54" name="Oval 553">
                <a:extLst>
                  <a:ext uri="{FF2B5EF4-FFF2-40B4-BE49-F238E27FC236}">
                    <a16:creationId xmlns:a16="http://schemas.microsoft.com/office/drawing/2014/main" id="{81D74565-A563-41AD-C909-207581C56A50}"/>
                  </a:ext>
                </a:extLst>
              </xdr:cNvPr>
              <xdr:cNvSpPr/>
            </xdr:nvSpPr>
            <xdr:spPr>
              <a:xfrm>
                <a:off x="7459297"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55" name="Oval 554">
                <a:extLst>
                  <a:ext uri="{FF2B5EF4-FFF2-40B4-BE49-F238E27FC236}">
                    <a16:creationId xmlns:a16="http://schemas.microsoft.com/office/drawing/2014/main" id="{9BEB9AA6-EC6F-D0DD-DCA4-84D9316648FF}"/>
                  </a:ext>
                </a:extLst>
              </xdr:cNvPr>
              <xdr:cNvSpPr/>
            </xdr:nvSpPr>
            <xdr:spPr>
              <a:xfrm>
                <a:off x="7825053" y="379476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56" name="Straight Connector 555">
                <a:extLst>
                  <a:ext uri="{FF2B5EF4-FFF2-40B4-BE49-F238E27FC236}">
                    <a16:creationId xmlns:a16="http://schemas.microsoft.com/office/drawing/2014/main" id="{AC554AD7-966E-629C-667E-0CDD584D3BA2}"/>
                  </a:ext>
                </a:extLst>
              </xdr:cNvPr>
              <xdr:cNvCxnSpPr>
                <a:cxnSpLocks/>
              </xdr:cNvCxnSpPr>
            </xdr:nvCxnSpPr>
            <xdr:spPr>
              <a:xfrm flipH="1">
                <a:off x="7550738" y="3550921"/>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7" name="Straight Connector 556">
                <a:extLst>
                  <a:ext uri="{FF2B5EF4-FFF2-40B4-BE49-F238E27FC236}">
                    <a16:creationId xmlns:a16="http://schemas.microsoft.com/office/drawing/2014/main" id="{89650C80-0DA5-0ADE-2D70-1FAC0A27E8C5}"/>
                  </a:ext>
                </a:extLst>
              </xdr:cNvPr>
              <xdr:cNvCxnSpPr>
                <a:cxnSpLocks/>
              </xdr:cNvCxnSpPr>
            </xdr:nvCxnSpPr>
            <xdr:spPr>
              <a:xfrm>
                <a:off x="7733628" y="3550918"/>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grpSp>
        <xdr:grpSp>
          <xdr:nvGrpSpPr>
            <xdr:cNvPr id="438" name="Group 437">
              <a:extLst>
                <a:ext uri="{FF2B5EF4-FFF2-40B4-BE49-F238E27FC236}">
                  <a16:creationId xmlns:a16="http://schemas.microsoft.com/office/drawing/2014/main" id="{5B569C91-CB10-1B44-6D09-D2F0229F12F8}"/>
                </a:ext>
              </a:extLst>
            </xdr:cNvPr>
            <xdr:cNvGrpSpPr>
              <a:grpSpLocks noChangeAspect="1"/>
            </xdr:cNvGrpSpPr>
          </xdr:nvGrpSpPr>
          <xdr:grpSpPr>
            <a:xfrm>
              <a:off x="8036308" y="3193539"/>
              <a:ext cx="930219" cy="556342"/>
              <a:chOff x="7459297" y="2484122"/>
              <a:chExt cx="2901112" cy="1508763"/>
            </a:xfrm>
          </xdr:grpSpPr>
          <xdr:sp macro="" textlink="">
            <xdr:nvSpPr>
              <xdr:cNvPr id="500" name="Oval 499">
                <a:extLst>
                  <a:ext uri="{FF2B5EF4-FFF2-40B4-BE49-F238E27FC236}">
                    <a16:creationId xmlns:a16="http://schemas.microsoft.com/office/drawing/2014/main" id="{E0E76D49-0685-1707-6012-FC6D293D1C85}"/>
                  </a:ext>
                </a:extLst>
              </xdr:cNvPr>
              <xdr:cNvSpPr/>
            </xdr:nvSpPr>
            <xdr:spPr>
              <a:xfrm>
                <a:off x="8774080" y="2484122"/>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01" name="Oval 500">
                <a:extLst>
                  <a:ext uri="{FF2B5EF4-FFF2-40B4-BE49-F238E27FC236}">
                    <a16:creationId xmlns:a16="http://schemas.microsoft.com/office/drawing/2014/main" id="{5956D2B9-09D7-3DE6-5DA0-D348B9665311}"/>
                  </a:ext>
                </a:extLst>
              </xdr:cNvPr>
              <xdr:cNvSpPr/>
            </xdr:nvSpPr>
            <xdr:spPr>
              <a:xfrm>
                <a:off x="9486659" y="305747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02" name="Oval 501">
                <a:extLst>
                  <a:ext uri="{FF2B5EF4-FFF2-40B4-BE49-F238E27FC236}">
                    <a16:creationId xmlns:a16="http://schemas.microsoft.com/office/drawing/2014/main" id="{EF3079BD-16E0-C158-42D5-DC8C50D18970}"/>
                  </a:ext>
                </a:extLst>
              </xdr:cNvPr>
              <xdr:cNvSpPr/>
            </xdr:nvSpPr>
            <xdr:spPr>
              <a:xfrm>
                <a:off x="9122749"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03" name="Oval 502">
                <a:extLst>
                  <a:ext uri="{FF2B5EF4-FFF2-40B4-BE49-F238E27FC236}">
                    <a16:creationId xmlns:a16="http://schemas.microsoft.com/office/drawing/2014/main" id="{76363063-3567-8117-7585-5773E5781853}"/>
                  </a:ext>
                </a:extLst>
              </xdr:cNvPr>
              <xdr:cNvSpPr/>
            </xdr:nvSpPr>
            <xdr:spPr>
              <a:xfrm>
                <a:off x="9921225" y="339852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04" name="Straight Connector 503">
                <a:extLst>
                  <a:ext uri="{FF2B5EF4-FFF2-40B4-BE49-F238E27FC236}">
                    <a16:creationId xmlns:a16="http://schemas.microsoft.com/office/drawing/2014/main" id="{713FAA6D-267A-49A4-D355-A9A7EB4714A8}"/>
                  </a:ext>
                </a:extLst>
              </xdr:cNvPr>
              <xdr:cNvCxnSpPr>
                <a:cxnSpLocks/>
                <a:stCxn id="500" idx="3"/>
                <a:endCxn id="516" idx="7"/>
              </xdr:cNvCxnSpPr>
            </xdr:nvCxnSpPr>
            <xdr:spPr>
              <a:xfrm flipH="1">
                <a:off x="8181123" y="2640218"/>
                <a:ext cx="619737" cy="42879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05" name="Straight Connector 504">
                <a:extLst>
                  <a:ext uri="{FF2B5EF4-FFF2-40B4-BE49-F238E27FC236}">
                    <a16:creationId xmlns:a16="http://schemas.microsoft.com/office/drawing/2014/main" id="{38902C95-98FB-2D44-3522-019A0FE0B7D8}"/>
                  </a:ext>
                </a:extLst>
              </xdr:cNvPr>
              <xdr:cNvCxnSpPr>
                <a:cxnSpLocks/>
                <a:stCxn id="500" idx="5"/>
                <a:endCxn id="501" idx="1"/>
              </xdr:cNvCxnSpPr>
            </xdr:nvCxnSpPr>
            <xdr:spPr>
              <a:xfrm>
                <a:off x="8930179" y="2640218"/>
                <a:ext cx="583261" cy="44403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06" name="Straight Connector 505">
                <a:extLst>
                  <a:ext uri="{FF2B5EF4-FFF2-40B4-BE49-F238E27FC236}">
                    <a16:creationId xmlns:a16="http://schemas.microsoft.com/office/drawing/2014/main" id="{37E1C4E0-6A85-159D-1E73-F7023A7232B1}"/>
                  </a:ext>
                </a:extLst>
              </xdr:cNvPr>
              <xdr:cNvCxnSpPr>
                <a:cxnSpLocks/>
              </xdr:cNvCxnSpPr>
            </xdr:nvCxnSpPr>
            <xdr:spPr>
              <a:xfrm flipH="1">
                <a:off x="9214191" y="3194633"/>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07" name="Straight Connector 506">
                <a:extLst>
                  <a:ext uri="{FF2B5EF4-FFF2-40B4-BE49-F238E27FC236}">
                    <a16:creationId xmlns:a16="http://schemas.microsoft.com/office/drawing/2014/main" id="{5C888039-CB6B-6F8F-175D-086E29D76DCC}"/>
                  </a:ext>
                </a:extLst>
              </xdr:cNvPr>
              <xdr:cNvCxnSpPr>
                <a:cxnSpLocks/>
                <a:stCxn id="501" idx="5"/>
                <a:endCxn id="503" idx="1"/>
              </xdr:cNvCxnSpPr>
            </xdr:nvCxnSpPr>
            <xdr:spPr>
              <a:xfrm>
                <a:off x="9642759" y="3213570"/>
                <a:ext cx="305247" cy="21173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08" name="Oval 507">
                <a:extLst>
                  <a:ext uri="{FF2B5EF4-FFF2-40B4-BE49-F238E27FC236}">
                    <a16:creationId xmlns:a16="http://schemas.microsoft.com/office/drawing/2014/main" id="{1E219260-3F3C-11D0-A757-8F0DC5BE1D3B}"/>
                  </a:ext>
                </a:extLst>
              </xdr:cNvPr>
              <xdr:cNvSpPr/>
            </xdr:nvSpPr>
            <xdr:spPr>
              <a:xfrm>
                <a:off x="9723104"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09" name="Oval 508">
                <a:extLst>
                  <a:ext uri="{FF2B5EF4-FFF2-40B4-BE49-F238E27FC236}">
                    <a16:creationId xmlns:a16="http://schemas.microsoft.com/office/drawing/2014/main" id="{5FF51404-3C2B-851E-E7AA-13E343CE05FB}"/>
                  </a:ext>
                </a:extLst>
              </xdr:cNvPr>
              <xdr:cNvSpPr/>
            </xdr:nvSpPr>
            <xdr:spPr>
              <a:xfrm>
                <a:off x="10177529" y="379821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10" name="Straight Connector 509">
                <a:extLst>
                  <a:ext uri="{FF2B5EF4-FFF2-40B4-BE49-F238E27FC236}">
                    <a16:creationId xmlns:a16="http://schemas.microsoft.com/office/drawing/2014/main" id="{755397F8-33AB-C490-A460-7D4DC8AF8FAF}"/>
                  </a:ext>
                </a:extLst>
              </xdr:cNvPr>
              <xdr:cNvCxnSpPr>
                <a:cxnSpLocks/>
              </xdr:cNvCxnSpPr>
            </xdr:nvCxnSpPr>
            <xdr:spPr>
              <a:xfrm flipH="1">
                <a:off x="9829783"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11" name="Straight Connector 510">
                <a:extLst>
                  <a:ext uri="{FF2B5EF4-FFF2-40B4-BE49-F238E27FC236}">
                    <a16:creationId xmlns:a16="http://schemas.microsoft.com/office/drawing/2014/main" id="{CC4D2232-5A89-549B-7A6B-AE726C19E9CB}"/>
                  </a:ext>
                </a:extLst>
              </xdr:cNvPr>
              <xdr:cNvCxnSpPr>
                <a:cxnSpLocks/>
              </xdr:cNvCxnSpPr>
            </xdr:nvCxnSpPr>
            <xdr:spPr>
              <a:xfrm>
                <a:off x="10012663"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12" name="Oval 511">
                <a:extLst>
                  <a:ext uri="{FF2B5EF4-FFF2-40B4-BE49-F238E27FC236}">
                    <a16:creationId xmlns:a16="http://schemas.microsoft.com/office/drawing/2014/main" id="{1ACB2103-6F8F-0F20-A6D3-9227F3C72A23}"/>
                  </a:ext>
                </a:extLst>
              </xdr:cNvPr>
              <xdr:cNvSpPr/>
            </xdr:nvSpPr>
            <xdr:spPr>
              <a:xfrm>
                <a:off x="892093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13" name="Oval 512">
                <a:extLst>
                  <a:ext uri="{FF2B5EF4-FFF2-40B4-BE49-F238E27FC236}">
                    <a16:creationId xmlns:a16="http://schemas.microsoft.com/office/drawing/2014/main" id="{DFBFF38B-73CF-8975-9033-F007525329E5}"/>
                  </a:ext>
                </a:extLst>
              </xdr:cNvPr>
              <xdr:cNvSpPr/>
            </xdr:nvSpPr>
            <xdr:spPr>
              <a:xfrm>
                <a:off x="928669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14" name="Straight Connector 513">
                <a:extLst>
                  <a:ext uri="{FF2B5EF4-FFF2-40B4-BE49-F238E27FC236}">
                    <a16:creationId xmlns:a16="http://schemas.microsoft.com/office/drawing/2014/main" id="{E0B48BD9-D6D6-9401-AC97-024D9A984089}"/>
                  </a:ext>
                </a:extLst>
              </xdr:cNvPr>
              <xdr:cNvCxnSpPr>
                <a:cxnSpLocks/>
              </xdr:cNvCxnSpPr>
            </xdr:nvCxnSpPr>
            <xdr:spPr>
              <a:xfrm flipH="1">
                <a:off x="901237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15" name="Straight Connector 514">
                <a:extLst>
                  <a:ext uri="{FF2B5EF4-FFF2-40B4-BE49-F238E27FC236}">
                    <a16:creationId xmlns:a16="http://schemas.microsoft.com/office/drawing/2014/main" id="{9F7187A7-D48E-97A6-4FD4-65D3144AE02C}"/>
                  </a:ext>
                </a:extLst>
              </xdr:cNvPr>
              <xdr:cNvCxnSpPr>
                <a:cxnSpLocks/>
              </xdr:cNvCxnSpPr>
            </xdr:nvCxnSpPr>
            <xdr:spPr>
              <a:xfrm>
                <a:off x="919525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16" name="Oval 515">
                <a:extLst>
                  <a:ext uri="{FF2B5EF4-FFF2-40B4-BE49-F238E27FC236}">
                    <a16:creationId xmlns:a16="http://schemas.microsoft.com/office/drawing/2014/main" id="{F3D34A7B-247D-67AB-E0D6-6A63B0AB6B10}"/>
                  </a:ext>
                </a:extLst>
              </xdr:cNvPr>
              <xdr:cNvSpPr/>
            </xdr:nvSpPr>
            <xdr:spPr>
              <a:xfrm>
                <a:off x="8025024" y="3042233"/>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B3899F69-1EE2-CC66-3FBD-3E51F7CEDB76}"/>
                  </a:ext>
                </a:extLst>
              </xdr:cNvPr>
              <xdr:cNvSpPr/>
            </xdr:nvSpPr>
            <xdr:spPr>
              <a:xfrm>
                <a:off x="7661114" y="336804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18" name="Oval 517">
                <a:extLst>
                  <a:ext uri="{FF2B5EF4-FFF2-40B4-BE49-F238E27FC236}">
                    <a16:creationId xmlns:a16="http://schemas.microsoft.com/office/drawing/2014/main" id="{EC3AF9CC-89B0-3004-6611-AA6C635C255C}"/>
                  </a:ext>
                </a:extLst>
              </xdr:cNvPr>
              <xdr:cNvSpPr/>
            </xdr:nvSpPr>
            <xdr:spPr>
              <a:xfrm>
                <a:off x="8459590"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19" name="Straight Connector 518">
                <a:extLst>
                  <a:ext uri="{FF2B5EF4-FFF2-40B4-BE49-F238E27FC236}">
                    <a16:creationId xmlns:a16="http://schemas.microsoft.com/office/drawing/2014/main" id="{DD2BB611-B396-F424-B3A0-018E9EFE9BF9}"/>
                  </a:ext>
                </a:extLst>
              </xdr:cNvPr>
              <xdr:cNvCxnSpPr>
                <a:cxnSpLocks/>
              </xdr:cNvCxnSpPr>
            </xdr:nvCxnSpPr>
            <xdr:spPr>
              <a:xfrm flipH="1">
                <a:off x="7752555" y="3179391"/>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20" name="Straight Connector 519">
                <a:extLst>
                  <a:ext uri="{FF2B5EF4-FFF2-40B4-BE49-F238E27FC236}">
                    <a16:creationId xmlns:a16="http://schemas.microsoft.com/office/drawing/2014/main" id="{F97FC0C0-BB75-2D43-574E-F2FB3235AB6B}"/>
                  </a:ext>
                </a:extLst>
              </xdr:cNvPr>
              <xdr:cNvCxnSpPr>
                <a:cxnSpLocks/>
                <a:stCxn id="516" idx="5"/>
                <a:endCxn id="518" idx="1"/>
              </xdr:cNvCxnSpPr>
            </xdr:nvCxnSpPr>
            <xdr:spPr>
              <a:xfrm>
                <a:off x="8181123" y="3198329"/>
                <a:ext cx="305247" cy="21174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21" name="Oval 520">
                <a:extLst>
                  <a:ext uri="{FF2B5EF4-FFF2-40B4-BE49-F238E27FC236}">
                    <a16:creationId xmlns:a16="http://schemas.microsoft.com/office/drawing/2014/main" id="{3FBF2FCE-0233-F94D-4130-BFA8533AA9C4}"/>
                  </a:ext>
                </a:extLst>
              </xdr:cNvPr>
              <xdr:cNvSpPr/>
            </xdr:nvSpPr>
            <xdr:spPr>
              <a:xfrm>
                <a:off x="8261468"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22" name="Oval 521">
                <a:extLst>
                  <a:ext uri="{FF2B5EF4-FFF2-40B4-BE49-F238E27FC236}">
                    <a16:creationId xmlns:a16="http://schemas.microsoft.com/office/drawing/2014/main" id="{452D44DA-8853-11E0-104E-4BB434609A97}"/>
                  </a:ext>
                </a:extLst>
              </xdr:cNvPr>
              <xdr:cNvSpPr/>
            </xdr:nvSpPr>
            <xdr:spPr>
              <a:xfrm>
                <a:off x="8611285" y="3788989"/>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23" name="Straight Connector 522">
                <a:extLst>
                  <a:ext uri="{FF2B5EF4-FFF2-40B4-BE49-F238E27FC236}">
                    <a16:creationId xmlns:a16="http://schemas.microsoft.com/office/drawing/2014/main" id="{EB43ECFA-EDB2-4AF0-1B59-FC3A52803DEF}"/>
                  </a:ext>
                </a:extLst>
              </xdr:cNvPr>
              <xdr:cNvCxnSpPr>
                <a:cxnSpLocks/>
              </xdr:cNvCxnSpPr>
            </xdr:nvCxnSpPr>
            <xdr:spPr>
              <a:xfrm flipH="1">
                <a:off x="8368145"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1F16F8B2-C070-B24A-A769-B6BD33BD222F}"/>
                  </a:ext>
                </a:extLst>
              </xdr:cNvPr>
              <xdr:cNvCxnSpPr>
                <a:cxnSpLocks/>
              </xdr:cNvCxnSpPr>
            </xdr:nvCxnSpPr>
            <xdr:spPr>
              <a:xfrm>
                <a:off x="8551022"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25" name="Oval 524">
                <a:extLst>
                  <a:ext uri="{FF2B5EF4-FFF2-40B4-BE49-F238E27FC236}">
                    <a16:creationId xmlns:a16="http://schemas.microsoft.com/office/drawing/2014/main" id="{2FBA61B0-F9B5-C946-8EA8-576DDA3FAAD1}"/>
                  </a:ext>
                </a:extLst>
              </xdr:cNvPr>
              <xdr:cNvSpPr/>
            </xdr:nvSpPr>
            <xdr:spPr>
              <a:xfrm>
                <a:off x="7459297"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CA6D07C-493E-B08F-2A7D-FC7B6ABF174A}"/>
                  </a:ext>
                </a:extLst>
              </xdr:cNvPr>
              <xdr:cNvSpPr/>
            </xdr:nvSpPr>
            <xdr:spPr>
              <a:xfrm>
                <a:off x="7825053" y="379476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527" name="Straight Connector 526">
                <a:extLst>
                  <a:ext uri="{FF2B5EF4-FFF2-40B4-BE49-F238E27FC236}">
                    <a16:creationId xmlns:a16="http://schemas.microsoft.com/office/drawing/2014/main" id="{EA363F3B-E796-9F9B-8256-4FB8789F9357}"/>
                  </a:ext>
                </a:extLst>
              </xdr:cNvPr>
              <xdr:cNvCxnSpPr>
                <a:cxnSpLocks/>
              </xdr:cNvCxnSpPr>
            </xdr:nvCxnSpPr>
            <xdr:spPr>
              <a:xfrm flipH="1">
                <a:off x="7550738" y="3550921"/>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28" name="Straight Connector 527">
                <a:extLst>
                  <a:ext uri="{FF2B5EF4-FFF2-40B4-BE49-F238E27FC236}">
                    <a16:creationId xmlns:a16="http://schemas.microsoft.com/office/drawing/2014/main" id="{069FD7CB-E229-13F5-9988-E5AF7774CA8E}"/>
                  </a:ext>
                </a:extLst>
              </xdr:cNvPr>
              <xdr:cNvCxnSpPr>
                <a:cxnSpLocks/>
              </xdr:cNvCxnSpPr>
            </xdr:nvCxnSpPr>
            <xdr:spPr>
              <a:xfrm>
                <a:off x="7733628" y="3550918"/>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grpSp>
        <xdr:grpSp>
          <xdr:nvGrpSpPr>
            <xdr:cNvPr id="439" name="Group 438">
              <a:extLst>
                <a:ext uri="{FF2B5EF4-FFF2-40B4-BE49-F238E27FC236}">
                  <a16:creationId xmlns:a16="http://schemas.microsoft.com/office/drawing/2014/main" id="{99CAE7B6-2071-42C5-1977-A1D31EFEA8B8}"/>
                </a:ext>
              </a:extLst>
            </xdr:cNvPr>
            <xdr:cNvGrpSpPr>
              <a:grpSpLocks noChangeAspect="1"/>
            </xdr:cNvGrpSpPr>
          </xdr:nvGrpSpPr>
          <xdr:grpSpPr>
            <a:xfrm>
              <a:off x="9505039" y="2524913"/>
              <a:ext cx="916386" cy="558986"/>
              <a:chOff x="7459297" y="2484123"/>
              <a:chExt cx="2857971" cy="1515932"/>
            </a:xfrm>
          </xdr:grpSpPr>
          <xdr:sp macro="" textlink="">
            <xdr:nvSpPr>
              <xdr:cNvPr id="471" name="Oval 470">
                <a:extLst>
                  <a:ext uri="{FF2B5EF4-FFF2-40B4-BE49-F238E27FC236}">
                    <a16:creationId xmlns:a16="http://schemas.microsoft.com/office/drawing/2014/main" id="{3F609624-89B7-F987-E6E5-C1886B129C98}"/>
                  </a:ext>
                </a:extLst>
              </xdr:cNvPr>
              <xdr:cNvSpPr/>
            </xdr:nvSpPr>
            <xdr:spPr>
              <a:xfrm>
                <a:off x="8774080" y="2484123"/>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72" name="Oval 471">
                <a:extLst>
                  <a:ext uri="{FF2B5EF4-FFF2-40B4-BE49-F238E27FC236}">
                    <a16:creationId xmlns:a16="http://schemas.microsoft.com/office/drawing/2014/main" id="{585BEF52-E8B0-2EAD-EFB6-6E62286EBB4A}"/>
                  </a:ext>
                </a:extLst>
              </xdr:cNvPr>
              <xdr:cNvSpPr/>
            </xdr:nvSpPr>
            <xdr:spPr>
              <a:xfrm>
                <a:off x="9486663" y="305747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73" name="Oval 472">
                <a:extLst>
                  <a:ext uri="{FF2B5EF4-FFF2-40B4-BE49-F238E27FC236}">
                    <a16:creationId xmlns:a16="http://schemas.microsoft.com/office/drawing/2014/main" id="{9C1A7C04-ECC7-ACF2-C0A8-B8B53AD5DE13}"/>
                  </a:ext>
                </a:extLst>
              </xdr:cNvPr>
              <xdr:cNvSpPr/>
            </xdr:nvSpPr>
            <xdr:spPr>
              <a:xfrm>
                <a:off x="9122753"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74" name="Oval 473">
                <a:extLst>
                  <a:ext uri="{FF2B5EF4-FFF2-40B4-BE49-F238E27FC236}">
                    <a16:creationId xmlns:a16="http://schemas.microsoft.com/office/drawing/2014/main" id="{E41F1701-BF4E-AA2B-0773-E3A78BE8AB7D}"/>
                  </a:ext>
                </a:extLst>
              </xdr:cNvPr>
              <xdr:cNvSpPr/>
            </xdr:nvSpPr>
            <xdr:spPr>
              <a:xfrm>
                <a:off x="9921225" y="339852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75" name="Straight Connector 474">
                <a:extLst>
                  <a:ext uri="{FF2B5EF4-FFF2-40B4-BE49-F238E27FC236}">
                    <a16:creationId xmlns:a16="http://schemas.microsoft.com/office/drawing/2014/main" id="{9FC735B1-3207-10D8-2F49-0B15B98226D0}"/>
                  </a:ext>
                </a:extLst>
              </xdr:cNvPr>
              <xdr:cNvCxnSpPr>
                <a:cxnSpLocks/>
                <a:stCxn id="471" idx="3"/>
                <a:endCxn id="487" idx="7"/>
              </xdr:cNvCxnSpPr>
            </xdr:nvCxnSpPr>
            <xdr:spPr>
              <a:xfrm flipH="1">
                <a:off x="8181123" y="2640219"/>
                <a:ext cx="619738" cy="4287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76" name="Straight Connector 475">
                <a:extLst>
                  <a:ext uri="{FF2B5EF4-FFF2-40B4-BE49-F238E27FC236}">
                    <a16:creationId xmlns:a16="http://schemas.microsoft.com/office/drawing/2014/main" id="{C77EBB26-1948-6AE6-3590-9E13D2B152C6}"/>
                  </a:ext>
                </a:extLst>
              </xdr:cNvPr>
              <xdr:cNvCxnSpPr>
                <a:cxnSpLocks/>
                <a:stCxn id="471" idx="5"/>
                <a:endCxn id="472" idx="1"/>
              </xdr:cNvCxnSpPr>
            </xdr:nvCxnSpPr>
            <xdr:spPr>
              <a:xfrm>
                <a:off x="8930180" y="2640219"/>
                <a:ext cx="583264" cy="44403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77" name="Straight Connector 476">
                <a:extLst>
                  <a:ext uri="{FF2B5EF4-FFF2-40B4-BE49-F238E27FC236}">
                    <a16:creationId xmlns:a16="http://schemas.microsoft.com/office/drawing/2014/main" id="{49DB5736-C650-D22D-22B4-F845E87BE3C2}"/>
                  </a:ext>
                </a:extLst>
              </xdr:cNvPr>
              <xdr:cNvCxnSpPr>
                <a:cxnSpLocks/>
              </xdr:cNvCxnSpPr>
            </xdr:nvCxnSpPr>
            <xdr:spPr>
              <a:xfrm flipH="1">
                <a:off x="9214191" y="3194633"/>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78" name="Straight Connector 477">
                <a:extLst>
                  <a:ext uri="{FF2B5EF4-FFF2-40B4-BE49-F238E27FC236}">
                    <a16:creationId xmlns:a16="http://schemas.microsoft.com/office/drawing/2014/main" id="{58F2CCDA-1417-7FFC-9872-E4D4A2B57515}"/>
                  </a:ext>
                </a:extLst>
              </xdr:cNvPr>
              <xdr:cNvCxnSpPr>
                <a:cxnSpLocks/>
                <a:stCxn id="472" idx="5"/>
                <a:endCxn id="474" idx="1"/>
              </xdr:cNvCxnSpPr>
            </xdr:nvCxnSpPr>
            <xdr:spPr>
              <a:xfrm>
                <a:off x="9642762" y="3213570"/>
                <a:ext cx="305244" cy="21173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79" name="Oval 478">
                <a:extLst>
                  <a:ext uri="{FF2B5EF4-FFF2-40B4-BE49-F238E27FC236}">
                    <a16:creationId xmlns:a16="http://schemas.microsoft.com/office/drawing/2014/main" id="{727A3C4D-3C06-6A24-68D2-7D16D9C6F765}"/>
                  </a:ext>
                </a:extLst>
              </xdr:cNvPr>
              <xdr:cNvSpPr/>
            </xdr:nvSpPr>
            <xdr:spPr>
              <a:xfrm>
                <a:off x="9723104" y="381000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80" name="Oval 479">
                <a:extLst>
                  <a:ext uri="{FF2B5EF4-FFF2-40B4-BE49-F238E27FC236}">
                    <a16:creationId xmlns:a16="http://schemas.microsoft.com/office/drawing/2014/main" id="{58080046-71B5-81DD-529E-B7E279B7A2FD}"/>
                  </a:ext>
                </a:extLst>
              </xdr:cNvPr>
              <xdr:cNvSpPr/>
            </xdr:nvSpPr>
            <xdr:spPr>
              <a:xfrm>
                <a:off x="10134388" y="381717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81" name="Straight Connector 480">
                <a:extLst>
                  <a:ext uri="{FF2B5EF4-FFF2-40B4-BE49-F238E27FC236}">
                    <a16:creationId xmlns:a16="http://schemas.microsoft.com/office/drawing/2014/main" id="{5BFD62D4-2BF5-9E06-0E2D-E3E841E32AF3}"/>
                  </a:ext>
                </a:extLst>
              </xdr:cNvPr>
              <xdr:cNvCxnSpPr>
                <a:cxnSpLocks/>
              </xdr:cNvCxnSpPr>
            </xdr:nvCxnSpPr>
            <xdr:spPr>
              <a:xfrm flipH="1">
                <a:off x="9829784" y="3581406"/>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82" name="Straight Connector 481">
                <a:extLst>
                  <a:ext uri="{FF2B5EF4-FFF2-40B4-BE49-F238E27FC236}">
                    <a16:creationId xmlns:a16="http://schemas.microsoft.com/office/drawing/2014/main" id="{FB8FE818-20DE-44F7-7615-2F7359346A3B}"/>
                  </a:ext>
                </a:extLst>
              </xdr:cNvPr>
              <xdr:cNvCxnSpPr>
                <a:cxnSpLocks/>
              </xdr:cNvCxnSpPr>
            </xdr:nvCxnSpPr>
            <xdr:spPr>
              <a:xfrm>
                <a:off x="10012664" y="3581406"/>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83" name="Oval 482">
                <a:extLst>
                  <a:ext uri="{FF2B5EF4-FFF2-40B4-BE49-F238E27FC236}">
                    <a16:creationId xmlns:a16="http://schemas.microsoft.com/office/drawing/2014/main" id="{EDB5BE53-19F4-FDEE-A285-1D9FA0A2E75C}"/>
                  </a:ext>
                </a:extLst>
              </xdr:cNvPr>
              <xdr:cNvSpPr/>
            </xdr:nvSpPr>
            <xdr:spPr>
              <a:xfrm>
                <a:off x="892093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84" name="Oval 483">
                <a:extLst>
                  <a:ext uri="{FF2B5EF4-FFF2-40B4-BE49-F238E27FC236}">
                    <a16:creationId xmlns:a16="http://schemas.microsoft.com/office/drawing/2014/main" id="{4BDE667B-E9AD-FDCD-0657-EC8800DFEF1A}"/>
                  </a:ext>
                </a:extLst>
              </xdr:cNvPr>
              <xdr:cNvSpPr/>
            </xdr:nvSpPr>
            <xdr:spPr>
              <a:xfrm>
                <a:off x="928669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85" name="Straight Connector 484">
                <a:extLst>
                  <a:ext uri="{FF2B5EF4-FFF2-40B4-BE49-F238E27FC236}">
                    <a16:creationId xmlns:a16="http://schemas.microsoft.com/office/drawing/2014/main" id="{1D2774A8-3D39-2EED-C13A-C631676FB230}"/>
                  </a:ext>
                </a:extLst>
              </xdr:cNvPr>
              <xdr:cNvCxnSpPr>
                <a:cxnSpLocks/>
              </xdr:cNvCxnSpPr>
            </xdr:nvCxnSpPr>
            <xdr:spPr>
              <a:xfrm flipH="1">
                <a:off x="901237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86" name="Straight Connector 485">
                <a:extLst>
                  <a:ext uri="{FF2B5EF4-FFF2-40B4-BE49-F238E27FC236}">
                    <a16:creationId xmlns:a16="http://schemas.microsoft.com/office/drawing/2014/main" id="{2AF2D8D4-DB3F-EBBB-CB3A-CAC7C2F41562}"/>
                  </a:ext>
                </a:extLst>
              </xdr:cNvPr>
              <xdr:cNvCxnSpPr>
                <a:cxnSpLocks/>
              </xdr:cNvCxnSpPr>
            </xdr:nvCxnSpPr>
            <xdr:spPr>
              <a:xfrm>
                <a:off x="919525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87" name="Oval 486">
                <a:extLst>
                  <a:ext uri="{FF2B5EF4-FFF2-40B4-BE49-F238E27FC236}">
                    <a16:creationId xmlns:a16="http://schemas.microsoft.com/office/drawing/2014/main" id="{6456D4BF-B5B6-083B-C55C-00A91FC96707}"/>
                  </a:ext>
                </a:extLst>
              </xdr:cNvPr>
              <xdr:cNvSpPr/>
            </xdr:nvSpPr>
            <xdr:spPr>
              <a:xfrm>
                <a:off x="8025024" y="3042233"/>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88" name="Oval 487">
                <a:extLst>
                  <a:ext uri="{FF2B5EF4-FFF2-40B4-BE49-F238E27FC236}">
                    <a16:creationId xmlns:a16="http://schemas.microsoft.com/office/drawing/2014/main" id="{08130DAA-A7A7-55DD-2CA7-B46F8F61C4AA}"/>
                  </a:ext>
                </a:extLst>
              </xdr:cNvPr>
              <xdr:cNvSpPr/>
            </xdr:nvSpPr>
            <xdr:spPr>
              <a:xfrm>
                <a:off x="7661114" y="336804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89" name="Oval 488">
                <a:extLst>
                  <a:ext uri="{FF2B5EF4-FFF2-40B4-BE49-F238E27FC236}">
                    <a16:creationId xmlns:a16="http://schemas.microsoft.com/office/drawing/2014/main" id="{160331F9-4209-951E-5BD3-4A9BE6A9CBAF}"/>
                  </a:ext>
                </a:extLst>
              </xdr:cNvPr>
              <xdr:cNvSpPr/>
            </xdr:nvSpPr>
            <xdr:spPr>
              <a:xfrm>
                <a:off x="8459590"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90" name="Straight Connector 489">
                <a:extLst>
                  <a:ext uri="{FF2B5EF4-FFF2-40B4-BE49-F238E27FC236}">
                    <a16:creationId xmlns:a16="http://schemas.microsoft.com/office/drawing/2014/main" id="{C5FC3DDF-6230-3F57-3DAB-BD742FCDB165}"/>
                  </a:ext>
                </a:extLst>
              </xdr:cNvPr>
              <xdr:cNvCxnSpPr>
                <a:cxnSpLocks/>
              </xdr:cNvCxnSpPr>
            </xdr:nvCxnSpPr>
            <xdr:spPr>
              <a:xfrm flipH="1">
                <a:off x="7752555" y="3179392"/>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91" name="Straight Connector 490">
                <a:extLst>
                  <a:ext uri="{FF2B5EF4-FFF2-40B4-BE49-F238E27FC236}">
                    <a16:creationId xmlns:a16="http://schemas.microsoft.com/office/drawing/2014/main" id="{6427D440-6B99-7A04-1367-F488C845A3A4}"/>
                  </a:ext>
                </a:extLst>
              </xdr:cNvPr>
              <xdr:cNvCxnSpPr>
                <a:cxnSpLocks/>
                <a:stCxn id="487" idx="5"/>
                <a:endCxn id="489" idx="1"/>
              </xdr:cNvCxnSpPr>
            </xdr:nvCxnSpPr>
            <xdr:spPr>
              <a:xfrm>
                <a:off x="8181123" y="3198329"/>
                <a:ext cx="305247" cy="21174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92" name="Oval 491">
                <a:extLst>
                  <a:ext uri="{FF2B5EF4-FFF2-40B4-BE49-F238E27FC236}">
                    <a16:creationId xmlns:a16="http://schemas.microsoft.com/office/drawing/2014/main" id="{44419AD3-1486-AD21-550B-58ECC0683D40}"/>
                  </a:ext>
                </a:extLst>
              </xdr:cNvPr>
              <xdr:cNvSpPr/>
            </xdr:nvSpPr>
            <xdr:spPr>
              <a:xfrm>
                <a:off x="8261468"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93" name="Oval 492">
                <a:extLst>
                  <a:ext uri="{FF2B5EF4-FFF2-40B4-BE49-F238E27FC236}">
                    <a16:creationId xmlns:a16="http://schemas.microsoft.com/office/drawing/2014/main" id="{FC689645-CF70-A364-4CAC-1BB2EFC8D61A}"/>
                  </a:ext>
                </a:extLst>
              </xdr:cNvPr>
              <xdr:cNvSpPr/>
            </xdr:nvSpPr>
            <xdr:spPr>
              <a:xfrm>
                <a:off x="8611285" y="3788989"/>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94" name="Straight Connector 493">
                <a:extLst>
                  <a:ext uri="{FF2B5EF4-FFF2-40B4-BE49-F238E27FC236}">
                    <a16:creationId xmlns:a16="http://schemas.microsoft.com/office/drawing/2014/main" id="{37861F24-88B6-C40A-7B2B-0E676435D878}"/>
                  </a:ext>
                </a:extLst>
              </xdr:cNvPr>
              <xdr:cNvCxnSpPr>
                <a:cxnSpLocks/>
              </xdr:cNvCxnSpPr>
            </xdr:nvCxnSpPr>
            <xdr:spPr>
              <a:xfrm flipH="1">
                <a:off x="8368145"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95" name="Straight Connector 494">
                <a:extLst>
                  <a:ext uri="{FF2B5EF4-FFF2-40B4-BE49-F238E27FC236}">
                    <a16:creationId xmlns:a16="http://schemas.microsoft.com/office/drawing/2014/main" id="{452A22A9-506E-8572-5616-6EB2CB51108A}"/>
                  </a:ext>
                </a:extLst>
              </xdr:cNvPr>
              <xdr:cNvCxnSpPr>
                <a:cxnSpLocks/>
              </xdr:cNvCxnSpPr>
            </xdr:nvCxnSpPr>
            <xdr:spPr>
              <a:xfrm>
                <a:off x="8551022"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96" name="Oval 495">
                <a:extLst>
                  <a:ext uri="{FF2B5EF4-FFF2-40B4-BE49-F238E27FC236}">
                    <a16:creationId xmlns:a16="http://schemas.microsoft.com/office/drawing/2014/main" id="{D952BFE8-6068-9D63-F294-65201AA77981}"/>
                  </a:ext>
                </a:extLst>
              </xdr:cNvPr>
              <xdr:cNvSpPr/>
            </xdr:nvSpPr>
            <xdr:spPr>
              <a:xfrm>
                <a:off x="7459297"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1A61D41F-BBBD-2823-A49C-D38AB3070FE9}"/>
                  </a:ext>
                </a:extLst>
              </xdr:cNvPr>
              <xdr:cNvSpPr/>
            </xdr:nvSpPr>
            <xdr:spPr>
              <a:xfrm>
                <a:off x="7825053" y="379476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98" name="Straight Connector 497">
                <a:extLst>
                  <a:ext uri="{FF2B5EF4-FFF2-40B4-BE49-F238E27FC236}">
                    <a16:creationId xmlns:a16="http://schemas.microsoft.com/office/drawing/2014/main" id="{E2B54170-B3C7-48A5-F660-C50FF37558FB}"/>
                  </a:ext>
                </a:extLst>
              </xdr:cNvPr>
              <xdr:cNvCxnSpPr>
                <a:cxnSpLocks/>
              </xdr:cNvCxnSpPr>
            </xdr:nvCxnSpPr>
            <xdr:spPr>
              <a:xfrm flipH="1">
                <a:off x="7550738" y="3550921"/>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99" name="Straight Connector 498">
                <a:extLst>
                  <a:ext uri="{FF2B5EF4-FFF2-40B4-BE49-F238E27FC236}">
                    <a16:creationId xmlns:a16="http://schemas.microsoft.com/office/drawing/2014/main" id="{331BA372-EABC-2331-3299-5474631CEAA2}"/>
                  </a:ext>
                </a:extLst>
              </xdr:cNvPr>
              <xdr:cNvCxnSpPr>
                <a:cxnSpLocks/>
              </xdr:cNvCxnSpPr>
            </xdr:nvCxnSpPr>
            <xdr:spPr>
              <a:xfrm>
                <a:off x="7733628" y="3550918"/>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grpSp>
        <xdr:grpSp>
          <xdr:nvGrpSpPr>
            <xdr:cNvPr id="440" name="Group 439">
              <a:extLst>
                <a:ext uri="{FF2B5EF4-FFF2-40B4-BE49-F238E27FC236}">
                  <a16:creationId xmlns:a16="http://schemas.microsoft.com/office/drawing/2014/main" id="{964EE326-084B-20B9-5BD0-4C9F6FC1BCB6}"/>
                </a:ext>
              </a:extLst>
            </xdr:cNvPr>
            <xdr:cNvGrpSpPr>
              <a:grpSpLocks noChangeAspect="1"/>
            </xdr:cNvGrpSpPr>
          </xdr:nvGrpSpPr>
          <xdr:grpSpPr>
            <a:xfrm>
              <a:off x="9095893" y="3206170"/>
              <a:ext cx="915717" cy="557043"/>
              <a:chOff x="7459297" y="2484122"/>
              <a:chExt cx="2855884" cy="1510664"/>
            </a:xfrm>
          </xdr:grpSpPr>
          <xdr:sp macro="" textlink="">
            <xdr:nvSpPr>
              <xdr:cNvPr id="442" name="Oval 441">
                <a:extLst>
                  <a:ext uri="{FF2B5EF4-FFF2-40B4-BE49-F238E27FC236}">
                    <a16:creationId xmlns:a16="http://schemas.microsoft.com/office/drawing/2014/main" id="{E3C5CF7B-CF5C-E52E-A623-747A0A8E4F9D}"/>
                  </a:ext>
                </a:extLst>
              </xdr:cNvPr>
              <xdr:cNvSpPr/>
            </xdr:nvSpPr>
            <xdr:spPr>
              <a:xfrm>
                <a:off x="8774080" y="2484122"/>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43" name="Oval 442">
                <a:extLst>
                  <a:ext uri="{FF2B5EF4-FFF2-40B4-BE49-F238E27FC236}">
                    <a16:creationId xmlns:a16="http://schemas.microsoft.com/office/drawing/2014/main" id="{875F2AF5-65A7-8E80-8416-873EE2E97959}"/>
                  </a:ext>
                </a:extLst>
              </xdr:cNvPr>
              <xdr:cNvSpPr/>
            </xdr:nvSpPr>
            <xdr:spPr>
              <a:xfrm>
                <a:off x="9486659" y="305747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44" name="Oval 443">
                <a:extLst>
                  <a:ext uri="{FF2B5EF4-FFF2-40B4-BE49-F238E27FC236}">
                    <a16:creationId xmlns:a16="http://schemas.microsoft.com/office/drawing/2014/main" id="{43FBD8A8-7E1A-B87E-6C1E-6B7A479C7DA5}"/>
                  </a:ext>
                </a:extLst>
              </xdr:cNvPr>
              <xdr:cNvSpPr/>
            </xdr:nvSpPr>
            <xdr:spPr>
              <a:xfrm>
                <a:off x="9122749"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45" name="Oval 444">
                <a:extLst>
                  <a:ext uri="{FF2B5EF4-FFF2-40B4-BE49-F238E27FC236}">
                    <a16:creationId xmlns:a16="http://schemas.microsoft.com/office/drawing/2014/main" id="{C1853234-96ED-2F4B-B2C5-E3E803993BED}"/>
                  </a:ext>
                </a:extLst>
              </xdr:cNvPr>
              <xdr:cNvSpPr/>
            </xdr:nvSpPr>
            <xdr:spPr>
              <a:xfrm>
                <a:off x="9921225" y="3398524"/>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46" name="Straight Connector 445">
                <a:extLst>
                  <a:ext uri="{FF2B5EF4-FFF2-40B4-BE49-F238E27FC236}">
                    <a16:creationId xmlns:a16="http://schemas.microsoft.com/office/drawing/2014/main" id="{D3F765C9-5C00-2E1C-C0F0-66D4DFD96E7E}"/>
                  </a:ext>
                </a:extLst>
              </xdr:cNvPr>
              <xdr:cNvCxnSpPr>
                <a:cxnSpLocks/>
                <a:stCxn id="442" idx="3"/>
                <a:endCxn id="458" idx="7"/>
              </xdr:cNvCxnSpPr>
            </xdr:nvCxnSpPr>
            <xdr:spPr>
              <a:xfrm flipH="1">
                <a:off x="8181123" y="2640218"/>
                <a:ext cx="619737" cy="4287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75747E0-C93A-A621-A759-CF6884153F27}"/>
                  </a:ext>
                </a:extLst>
              </xdr:cNvPr>
              <xdr:cNvCxnSpPr>
                <a:cxnSpLocks/>
                <a:stCxn id="442" idx="5"/>
                <a:endCxn id="443" idx="1"/>
              </xdr:cNvCxnSpPr>
            </xdr:nvCxnSpPr>
            <xdr:spPr>
              <a:xfrm>
                <a:off x="8930179" y="2640218"/>
                <a:ext cx="583261" cy="44403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F19B1C42-F1C2-F0E6-22E2-969C27ABDCF6}"/>
                  </a:ext>
                </a:extLst>
              </xdr:cNvPr>
              <xdr:cNvCxnSpPr>
                <a:cxnSpLocks/>
              </xdr:cNvCxnSpPr>
            </xdr:nvCxnSpPr>
            <xdr:spPr>
              <a:xfrm flipH="1">
                <a:off x="9214191" y="3194633"/>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49" name="Straight Connector 448">
                <a:extLst>
                  <a:ext uri="{FF2B5EF4-FFF2-40B4-BE49-F238E27FC236}">
                    <a16:creationId xmlns:a16="http://schemas.microsoft.com/office/drawing/2014/main" id="{26CC3325-A0C3-F570-A13D-AA5CBD65625E}"/>
                  </a:ext>
                </a:extLst>
              </xdr:cNvPr>
              <xdr:cNvCxnSpPr>
                <a:cxnSpLocks/>
                <a:stCxn id="443" idx="5"/>
                <a:endCxn id="445" idx="1"/>
              </xdr:cNvCxnSpPr>
            </xdr:nvCxnSpPr>
            <xdr:spPr>
              <a:xfrm>
                <a:off x="9642759" y="3213570"/>
                <a:ext cx="305247" cy="21173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50" name="Oval 449">
                <a:extLst>
                  <a:ext uri="{FF2B5EF4-FFF2-40B4-BE49-F238E27FC236}">
                    <a16:creationId xmlns:a16="http://schemas.microsoft.com/office/drawing/2014/main" id="{780043A6-11A5-EE33-D6A9-34B00EA64638}"/>
                  </a:ext>
                </a:extLst>
              </xdr:cNvPr>
              <xdr:cNvSpPr/>
            </xdr:nvSpPr>
            <xdr:spPr>
              <a:xfrm>
                <a:off x="9723104"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51" name="Oval 450">
                <a:extLst>
                  <a:ext uri="{FF2B5EF4-FFF2-40B4-BE49-F238E27FC236}">
                    <a16:creationId xmlns:a16="http://schemas.microsoft.com/office/drawing/2014/main" id="{B778F148-94F3-FD53-A556-5E6F7AB4774B}"/>
                  </a:ext>
                </a:extLst>
              </xdr:cNvPr>
              <xdr:cNvSpPr/>
            </xdr:nvSpPr>
            <xdr:spPr>
              <a:xfrm>
                <a:off x="10132301" y="3811907"/>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52" name="Straight Connector 451">
                <a:extLst>
                  <a:ext uri="{FF2B5EF4-FFF2-40B4-BE49-F238E27FC236}">
                    <a16:creationId xmlns:a16="http://schemas.microsoft.com/office/drawing/2014/main" id="{7603EA06-A73B-37A9-2DFC-E438D13A08B1}"/>
                  </a:ext>
                </a:extLst>
              </xdr:cNvPr>
              <xdr:cNvCxnSpPr>
                <a:cxnSpLocks/>
              </xdr:cNvCxnSpPr>
            </xdr:nvCxnSpPr>
            <xdr:spPr>
              <a:xfrm flipH="1">
                <a:off x="9829783"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53" name="Straight Connector 452">
                <a:extLst>
                  <a:ext uri="{FF2B5EF4-FFF2-40B4-BE49-F238E27FC236}">
                    <a16:creationId xmlns:a16="http://schemas.microsoft.com/office/drawing/2014/main" id="{7B26FF45-38AD-0F1C-4E57-0A06559033BB}"/>
                  </a:ext>
                </a:extLst>
              </xdr:cNvPr>
              <xdr:cNvCxnSpPr>
                <a:cxnSpLocks/>
              </xdr:cNvCxnSpPr>
            </xdr:nvCxnSpPr>
            <xdr:spPr>
              <a:xfrm>
                <a:off x="10012663" y="3581403"/>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54" name="Oval 453">
                <a:extLst>
                  <a:ext uri="{FF2B5EF4-FFF2-40B4-BE49-F238E27FC236}">
                    <a16:creationId xmlns:a16="http://schemas.microsoft.com/office/drawing/2014/main" id="{720F509B-E2C9-86A2-843D-487A3338290F}"/>
                  </a:ext>
                </a:extLst>
              </xdr:cNvPr>
              <xdr:cNvSpPr/>
            </xdr:nvSpPr>
            <xdr:spPr>
              <a:xfrm>
                <a:off x="892093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55" name="Oval 454">
                <a:extLst>
                  <a:ext uri="{FF2B5EF4-FFF2-40B4-BE49-F238E27FC236}">
                    <a16:creationId xmlns:a16="http://schemas.microsoft.com/office/drawing/2014/main" id="{4E07051B-4C12-2CF3-A1C1-6630108B3CA9}"/>
                  </a:ext>
                </a:extLst>
              </xdr:cNvPr>
              <xdr:cNvSpPr/>
            </xdr:nvSpPr>
            <xdr:spPr>
              <a:xfrm>
                <a:off x="9286692" y="381000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56" name="Straight Connector 455">
                <a:extLst>
                  <a:ext uri="{FF2B5EF4-FFF2-40B4-BE49-F238E27FC236}">
                    <a16:creationId xmlns:a16="http://schemas.microsoft.com/office/drawing/2014/main" id="{AFBC0608-4C66-C130-6749-28CB8823DAB0}"/>
                  </a:ext>
                </a:extLst>
              </xdr:cNvPr>
              <xdr:cNvCxnSpPr>
                <a:cxnSpLocks/>
              </xdr:cNvCxnSpPr>
            </xdr:nvCxnSpPr>
            <xdr:spPr>
              <a:xfrm flipH="1">
                <a:off x="901237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57" name="Straight Connector 456">
                <a:extLst>
                  <a:ext uri="{FF2B5EF4-FFF2-40B4-BE49-F238E27FC236}">
                    <a16:creationId xmlns:a16="http://schemas.microsoft.com/office/drawing/2014/main" id="{7275BE8A-3171-06C5-93D2-4C4C0F24F994}"/>
                  </a:ext>
                </a:extLst>
              </xdr:cNvPr>
              <xdr:cNvCxnSpPr>
                <a:cxnSpLocks/>
              </xdr:cNvCxnSpPr>
            </xdr:nvCxnSpPr>
            <xdr:spPr>
              <a:xfrm>
                <a:off x="9195254" y="3566165"/>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58" name="Oval 457">
                <a:extLst>
                  <a:ext uri="{FF2B5EF4-FFF2-40B4-BE49-F238E27FC236}">
                    <a16:creationId xmlns:a16="http://schemas.microsoft.com/office/drawing/2014/main" id="{900DFFC9-F129-E230-BB20-ED679BEF7FB8}"/>
                  </a:ext>
                </a:extLst>
              </xdr:cNvPr>
              <xdr:cNvSpPr/>
            </xdr:nvSpPr>
            <xdr:spPr>
              <a:xfrm>
                <a:off x="8025024" y="3042233"/>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59" name="Oval 458">
                <a:extLst>
                  <a:ext uri="{FF2B5EF4-FFF2-40B4-BE49-F238E27FC236}">
                    <a16:creationId xmlns:a16="http://schemas.microsoft.com/office/drawing/2014/main" id="{0936522C-4778-F7A6-A498-26C3973415F2}"/>
                  </a:ext>
                </a:extLst>
              </xdr:cNvPr>
              <xdr:cNvSpPr/>
            </xdr:nvSpPr>
            <xdr:spPr>
              <a:xfrm>
                <a:off x="7661114" y="336804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60" name="Oval 459">
                <a:extLst>
                  <a:ext uri="{FF2B5EF4-FFF2-40B4-BE49-F238E27FC236}">
                    <a16:creationId xmlns:a16="http://schemas.microsoft.com/office/drawing/2014/main" id="{6AC0994C-33F3-10A3-25B3-BCFC9882027C}"/>
                  </a:ext>
                </a:extLst>
              </xdr:cNvPr>
              <xdr:cNvSpPr/>
            </xdr:nvSpPr>
            <xdr:spPr>
              <a:xfrm>
                <a:off x="8459586" y="3383286"/>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61" name="Straight Connector 460">
                <a:extLst>
                  <a:ext uri="{FF2B5EF4-FFF2-40B4-BE49-F238E27FC236}">
                    <a16:creationId xmlns:a16="http://schemas.microsoft.com/office/drawing/2014/main" id="{EF005724-96F9-B733-5569-7E651AE62D52}"/>
                  </a:ext>
                </a:extLst>
              </xdr:cNvPr>
              <xdr:cNvCxnSpPr>
                <a:cxnSpLocks/>
              </xdr:cNvCxnSpPr>
            </xdr:nvCxnSpPr>
            <xdr:spPr>
              <a:xfrm flipH="1">
                <a:off x="7752555" y="3179391"/>
                <a:ext cx="318190" cy="20389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BFE35394-8145-4E52-A4A7-2ED34C2BE21D}"/>
                  </a:ext>
                </a:extLst>
              </xdr:cNvPr>
              <xdr:cNvCxnSpPr>
                <a:cxnSpLocks/>
                <a:stCxn id="458" idx="5"/>
                <a:endCxn id="460" idx="1"/>
              </xdr:cNvCxnSpPr>
            </xdr:nvCxnSpPr>
            <xdr:spPr>
              <a:xfrm>
                <a:off x="8181123" y="3198329"/>
                <a:ext cx="305244" cy="21174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63" name="Oval 462">
                <a:extLst>
                  <a:ext uri="{FF2B5EF4-FFF2-40B4-BE49-F238E27FC236}">
                    <a16:creationId xmlns:a16="http://schemas.microsoft.com/office/drawing/2014/main" id="{EBCBA609-7806-A79E-26ED-73281C8259DD}"/>
                  </a:ext>
                </a:extLst>
              </xdr:cNvPr>
              <xdr:cNvSpPr/>
            </xdr:nvSpPr>
            <xdr:spPr>
              <a:xfrm>
                <a:off x="8261468"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64" name="Oval 463">
                <a:extLst>
                  <a:ext uri="{FF2B5EF4-FFF2-40B4-BE49-F238E27FC236}">
                    <a16:creationId xmlns:a16="http://schemas.microsoft.com/office/drawing/2014/main" id="{3D2C75CB-5236-447D-6033-A5531CA6F572}"/>
                  </a:ext>
                </a:extLst>
              </xdr:cNvPr>
              <xdr:cNvSpPr/>
            </xdr:nvSpPr>
            <xdr:spPr>
              <a:xfrm>
                <a:off x="8611285" y="3788989"/>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65" name="Straight Connector 464">
                <a:extLst>
                  <a:ext uri="{FF2B5EF4-FFF2-40B4-BE49-F238E27FC236}">
                    <a16:creationId xmlns:a16="http://schemas.microsoft.com/office/drawing/2014/main" id="{6CAB1FAF-F543-8BCF-CBDE-B2A690BBC26E}"/>
                  </a:ext>
                </a:extLst>
              </xdr:cNvPr>
              <xdr:cNvCxnSpPr>
                <a:cxnSpLocks/>
              </xdr:cNvCxnSpPr>
            </xdr:nvCxnSpPr>
            <xdr:spPr>
              <a:xfrm flipH="1">
                <a:off x="8368145"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66" name="Straight Connector 465">
                <a:extLst>
                  <a:ext uri="{FF2B5EF4-FFF2-40B4-BE49-F238E27FC236}">
                    <a16:creationId xmlns:a16="http://schemas.microsoft.com/office/drawing/2014/main" id="{C981C909-F913-DEBE-D955-E755696B86A1}"/>
                  </a:ext>
                </a:extLst>
              </xdr:cNvPr>
              <xdr:cNvCxnSpPr>
                <a:cxnSpLocks/>
              </xdr:cNvCxnSpPr>
            </xdr:nvCxnSpPr>
            <xdr:spPr>
              <a:xfrm>
                <a:off x="8551022" y="3566159"/>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67" name="Oval 466">
                <a:extLst>
                  <a:ext uri="{FF2B5EF4-FFF2-40B4-BE49-F238E27FC236}">
                    <a16:creationId xmlns:a16="http://schemas.microsoft.com/office/drawing/2014/main" id="{F8AFAEC4-3BB4-F7F9-9AFA-A105E1308412}"/>
                  </a:ext>
                </a:extLst>
              </xdr:cNvPr>
              <xdr:cNvSpPr/>
            </xdr:nvSpPr>
            <xdr:spPr>
              <a:xfrm>
                <a:off x="7459297" y="3794760"/>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68" name="Oval 467">
                <a:extLst>
                  <a:ext uri="{FF2B5EF4-FFF2-40B4-BE49-F238E27FC236}">
                    <a16:creationId xmlns:a16="http://schemas.microsoft.com/office/drawing/2014/main" id="{A24EF111-278D-DA1F-8D47-B3EC30B7AECB}"/>
                  </a:ext>
                </a:extLst>
              </xdr:cNvPr>
              <xdr:cNvSpPr/>
            </xdr:nvSpPr>
            <xdr:spPr>
              <a:xfrm>
                <a:off x="7825053" y="3794765"/>
                <a:ext cx="182880"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69" name="Straight Connector 468">
                <a:extLst>
                  <a:ext uri="{FF2B5EF4-FFF2-40B4-BE49-F238E27FC236}">
                    <a16:creationId xmlns:a16="http://schemas.microsoft.com/office/drawing/2014/main" id="{0CF6949E-86CE-3656-1745-3E0EA799F169}"/>
                  </a:ext>
                </a:extLst>
              </xdr:cNvPr>
              <xdr:cNvCxnSpPr>
                <a:cxnSpLocks/>
              </xdr:cNvCxnSpPr>
            </xdr:nvCxnSpPr>
            <xdr:spPr>
              <a:xfrm flipH="1">
                <a:off x="7550738" y="3550921"/>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70" name="Straight Connector 469">
                <a:extLst>
                  <a:ext uri="{FF2B5EF4-FFF2-40B4-BE49-F238E27FC236}">
                    <a16:creationId xmlns:a16="http://schemas.microsoft.com/office/drawing/2014/main" id="{01AF896E-DF1E-8161-2E3C-20BF693A5E10}"/>
                  </a:ext>
                </a:extLst>
              </xdr:cNvPr>
              <xdr:cNvCxnSpPr>
                <a:cxnSpLocks/>
              </xdr:cNvCxnSpPr>
            </xdr:nvCxnSpPr>
            <xdr:spPr>
              <a:xfrm>
                <a:off x="7733628" y="3550918"/>
                <a:ext cx="182880" cy="259079"/>
              </a:xfrm>
              <a:prstGeom prst="line">
                <a:avLst/>
              </a:prstGeom>
            </xdr:spPr>
            <xdr:style>
              <a:lnRef idx="1">
                <a:schemeClr val="accent1"/>
              </a:lnRef>
              <a:fillRef idx="0">
                <a:schemeClr val="accent1"/>
              </a:fillRef>
              <a:effectRef idx="0">
                <a:schemeClr val="accent1"/>
              </a:effectRef>
              <a:fontRef idx="minor">
                <a:schemeClr val="tx1"/>
              </a:fontRef>
            </xdr:style>
          </xdr:cxnSp>
        </xdr:grpSp>
        <xdr:sp macro="" textlink="">
          <xdr:nvSpPr>
            <xdr:cNvPr id="441" name="TextBox 54">
              <a:extLst>
                <a:ext uri="{FF2B5EF4-FFF2-40B4-BE49-F238E27FC236}">
                  <a16:creationId xmlns:a16="http://schemas.microsoft.com/office/drawing/2014/main" id="{744EBBE6-072E-EF0D-5630-8A9A0DF681E5}"/>
                </a:ext>
              </a:extLst>
            </xdr:cNvPr>
            <xdr:cNvSpPr txBox="1"/>
          </xdr:nvSpPr>
          <xdr:spPr>
            <a:xfrm>
              <a:off x="10141200" y="3145672"/>
              <a:ext cx="44041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a:t>
              </a:r>
            </a:p>
          </xdr:txBody>
        </xdr:sp>
      </xdr:grpSp>
      <xdr:sp macro="" textlink="">
        <xdr:nvSpPr>
          <xdr:cNvPr id="388" name="Arrow: Right 387">
            <a:extLst>
              <a:ext uri="{FF2B5EF4-FFF2-40B4-BE49-F238E27FC236}">
                <a16:creationId xmlns:a16="http://schemas.microsoft.com/office/drawing/2014/main" id="{A9D0A967-26B6-311B-F65C-8568384E1272}"/>
              </a:ext>
            </a:extLst>
          </xdr:cNvPr>
          <xdr:cNvSpPr/>
        </xdr:nvSpPr>
        <xdr:spPr>
          <a:xfrm>
            <a:off x="19310670" y="5119248"/>
            <a:ext cx="1409348" cy="410287"/>
          </a:xfrm>
          <a:prstGeom prst="rightArrow">
            <a:avLst/>
          </a:prstGeom>
        </xdr:spPr>
        <xdr:style>
          <a:lnRef idx="2">
            <a:schemeClr val="accent5">
              <a:shade val="50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89" name="Cylinder 388">
            <a:extLst>
              <a:ext uri="{FF2B5EF4-FFF2-40B4-BE49-F238E27FC236}">
                <a16:creationId xmlns:a16="http://schemas.microsoft.com/office/drawing/2014/main" id="{E3B741C6-477C-B370-2044-909483A703EC}"/>
              </a:ext>
            </a:extLst>
          </xdr:cNvPr>
          <xdr:cNvSpPr/>
        </xdr:nvSpPr>
        <xdr:spPr>
          <a:xfrm>
            <a:off x="20713137" y="4035908"/>
            <a:ext cx="998132" cy="1542254"/>
          </a:xfrm>
          <a:prstGeom prst="can">
            <a:avLst/>
          </a:prstGeom>
          <a:ln/>
        </xdr:spPr>
        <xdr:style>
          <a:lnRef idx="0">
            <a:schemeClr val="accent5"/>
          </a:lnRef>
          <a:fillRef idx="3">
            <a:schemeClr val="accent5"/>
          </a:fillRef>
          <a:effectRef idx="3">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Curated set of Isolates</a:t>
            </a:r>
          </a:p>
          <a:p>
            <a:pPr algn="ctr"/>
            <a:endParaRPr lang="en-US"/>
          </a:p>
        </xdr:txBody>
      </xdr:sp>
    </xdr:grpSp>
    <xdr:clientData/>
  </xdr:twoCellAnchor>
  <xdr:twoCellAnchor>
    <xdr:from>
      <xdr:col>37</xdr:col>
      <xdr:colOff>564214</xdr:colOff>
      <xdr:row>36</xdr:row>
      <xdr:rowOff>47846</xdr:rowOff>
    </xdr:from>
    <xdr:to>
      <xdr:col>43</xdr:col>
      <xdr:colOff>144957</xdr:colOff>
      <xdr:row>53</xdr:row>
      <xdr:rowOff>159289</xdr:rowOff>
    </xdr:to>
    <xdr:grpSp>
      <xdr:nvGrpSpPr>
        <xdr:cNvPr id="21" name="Group 12" descr="Isolate cluster generation via hierarchical clustering and non-parametric bootstrapping for k number of clusters is then conducted while testing for stability (Jaccard similarity)">
          <a:extLst>
            <a:ext uri="{FF2B5EF4-FFF2-40B4-BE49-F238E27FC236}">
              <a16:creationId xmlns:a16="http://schemas.microsoft.com/office/drawing/2014/main" id="{F2439395-26BE-B395-48FA-3BECCA2A0984}"/>
            </a:ext>
          </a:extLst>
        </xdr:cNvPr>
        <xdr:cNvGrpSpPr/>
      </xdr:nvGrpSpPr>
      <xdr:grpSpPr>
        <a:xfrm>
          <a:off x="23471839" y="7143971"/>
          <a:ext cx="3295493" cy="3349943"/>
          <a:chOff x="22884464" y="6588346"/>
          <a:chExt cx="3200243" cy="3080068"/>
        </a:xfrm>
      </xdr:grpSpPr>
      <xdr:grpSp>
        <xdr:nvGrpSpPr>
          <xdr:cNvPr id="391" name="Group 390">
            <a:extLst>
              <a:ext uri="{FF2B5EF4-FFF2-40B4-BE49-F238E27FC236}">
                <a16:creationId xmlns:a16="http://schemas.microsoft.com/office/drawing/2014/main" id="{43DB3F73-57EB-296F-29F4-B13D44D1A6C0}"/>
              </a:ext>
            </a:extLst>
          </xdr:cNvPr>
          <xdr:cNvGrpSpPr/>
        </xdr:nvGrpSpPr>
        <xdr:grpSpPr>
          <a:xfrm>
            <a:off x="22881289" y="7168998"/>
            <a:ext cx="3200243" cy="2502591"/>
            <a:chOff x="7184294" y="4910775"/>
            <a:chExt cx="4661597" cy="1763486"/>
          </a:xfrm>
        </xdr:grpSpPr>
        <xdr:sp macro="" textlink="">
          <xdr:nvSpPr>
            <xdr:cNvPr id="432" name="Rectangle: Diagonal Corners Snipped 431">
              <a:extLst>
                <a:ext uri="{FF2B5EF4-FFF2-40B4-BE49-F238E27FC236}">
                  <a16:creationId xmlns:a16="http://schemas.microsoft.com/office/drawing/2014/main" id="{000A6796-0CB9-BF4C-67CA-94FFF69B6AD6}"/>
                </a:ext>
              </a:extLst>
            </xdr:cNvPr>
            <xdr:cNvSpPr/>
          </xdr:nvSpPr>
          <xdr:spPr>
            <a:xfrm>
              <a:off x="7184294" y="4910775"/>
              <a:ext cx="4661597" cy="1763486"/>
            </a:xfrm>
            <a:prstGeom prst="snip2DiagRect">
              <a:avLst/>
            </a:prstGeom>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33" name="object 9">
              <a:extLst>
                <a:ext uri="{FF2B5EF4-FFF2-40B4-BE49-F238E27FC236}">
                  <a16:creationId xmlns:a16="http://schemas.microsoft.com/office/drawing/2014/main" id="{B596E054-31EA-0031-DBA3-C1B901F23246}"/>
                </a:ext>
              </a:extLst>
            </xdr:cNvPr>
            <xdr:cNvSpPr txBox="1"/>
          </xdr:nvSpPr>
          <xdr:spPr>
            <a:xfrm>
              <a:off x="7313613" y="4982053"/>
              <a:ext cx="4016501" cy="3749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12700" rIns="0" bIns="0" rtlCol="0">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0000"/>
                </a:lnSpc>
                <a:spcBef>
                  <a:spcPts val="100"/>
                </a:spcBef>
              </a:pPr>
              <a:r>
                <a:rPr lang="en-US" sz="1800" i="1">
                  <a:latin typeface="Times New Roman"/>
                  <a:cs typeface="Times New Roman"/>
                </a:rPr>
                <a:t>Hierarchical clustering (HC)</a:t>
              </a:r>
            </a:p>
            <a:p>
              <a:pPr algn="ctr">
                <a:lnSpc>
                  <a:spcPct val="100000"/>
                </a:lnSpc>
                <a:spcBef>
                  <a:spcPts val="100"/>
                </a:spcBef>
              </a:pPr>
              <a:r>
                <a:rPr lang="en-US" i="1" spc="-10">
                  <a:latin typeface="Times New Roman"/>
                  <a:cs typeface="Times New Roman"/>
                </a:rPr>
                <a:t>k=2,3,4,…</a:t>
              </a:r>
              <a:endParaRPr lang="en-US" sz="1800" i="1" spc="-10">
                <a:latin typeface="Times New Roman"/>
                <a:cs typeface="Times New Roman"/>
              </a:endParaRPr>
            </a:p>
          </xdr:txBody>
        </xdr:sp>
      </xdr:grpSp>
      <xdr:sp macro="" textlink="">
        <xdr:nvSpPr>
          <xdr:cNvPr id="393" name="Arrow: Right 392">
            <a:extLst>
              <a:ext uri="{FF2B5EF4-FFF2-40B4-BE49-F238E27FC236}">
                <a16:creationId xmlns:a16="http://schemas.microsoft.com/office/drawing/2014/main" id="{CF9AD559-CAA1-E7F7-EBC4-73145ADF3F72}"/>
              </a:ext>
            </a:extLst>
          </xdr:cNvPr>
          <xdr:cNvSpPr/>
        </xdr:nvSpPr>
        <xdr:spPr>
          <a:xfrm rot="5400000">
            <a:off x="24751831" y="6673149"/>
            <a:ext cx="544505" cy="3749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394" name="Picture 393">
            <a:extLst>
              <a:ext uri="{FF2B5EF4-FFF2-40B4-BE49-F238E27FC236}">
                <a16:creationId xmlns:a16="http://schemas.microsoft.com/office/drawing/2014/main" id="{BA1351CF-2150-D5ED-95E4-387AA2E08D1C}"/>
              </a:ext>
            </a:extLst>
          </xdr:cNvPr>
          <xdr:cNvPicPr>
            <a:picLocks noChangeAspect="1"/>
          </xdr:cNvPicPr>
        </xdr:nvPicPr>
        <xdr:blipFill>
          <a:blip xmlns:r="http://schemas.openxmlformats.org/officeDocument/2006/relationships" r:embed="rId2"/>
          <a:stretch>
            <a:fillRect/>
          </a:stretch>
        </xdr:blipFill>
        <xdr:spPr>
          <a:xfrm>
            <a:off x="23123413" y="7949937"/>
            <a:ext cx="2767237" cy="1459322"/>
          </a:xfrm>
          <a:prstGeom prst="rect">
            <a:avLst/>
          </a:prstGeom>
        </xdr:spPr>
      </xdr:pic>
    </xdr:grpSp>
    <xdr:clientData/>
  </xdr:twoCellAnchor>
  <xdr:twoCellAnchor>
    <xdr:from>
      <xdr:col>31</xdr:col>
      <xdr:colOff>540261</xdr:colOff>
      <xdr:row>36</xdr:row>
      <xdr:rowOff>47846</xdr:rowOff>
    </xdr:from>
    <xdr:to>
      <xdr:col>37</xdr:col>
      <xdr:colOff>192372</xdr:colOff>
      <xdr:row>50</xdr:row>
      <xdr:rowOff>12034</xdr:rowOff>
    </xdr:to>
    <xdr:grpSp>
      <xdr:nvGrpSpPr>
        <xdr:cNvPr id="22" name="Group 13" descr="After assigning the cluster using the unsupervised RF, we train on these classified isolates a supervised RF to predict the classification of the rare isolates.">
          <a:extLst>
            <a:ext uri="{FF2B5EF4-FFF2-40B4-BE49-F238E27FC236}">
              <a16:creationId xmlns:a16="http://schemas.microsoft.com/office/drawing/2014/main" id="{84A88273-DFC3-C8AD-6554-F89E47A1E8E4}"/>
            </a:ext>
          </a:extLst>
        </xdr:cNvPr>
        <xdr:cNvGrpSpPr/>
      </xdr:nvGrpSpPr>
      <xdr:grpSpPr>
        <a:xfrm>
          <a:off x="19733136" y="7143971"/>
          <a:ext cx="3366861" cy="2631188"/>
          <a:chOff x="19241011" y="6588346"/>
          <a:chExt cx="3271611" cy="2408938"/>
        </a:xfrm>
      </xdr:grpSpPr>
      <xdr:sp macro="" textlink="">
        <xdr:nvSpPr>
          <xdr:cNvPr id="392" name="Arrow: Right 391">
            <a:extLst>
              <a:ext uri="{FF2B5EF4-FFF2-40B4-BE49-F238E27FC236}">
                <a16:creationId xmlns:a16="http://schemas.microsoft.com/office/drawing/2014/main" id="{CDF1A7E6-F73A-8033-D174-D906F859FCE7}"/>
              </a:ext>
            </a:extLst>
          </xdr:cNvPr>
          <xdr:cNvSpPr/>
        </xdr:nvSpPr>
        <xdr:spPr>
          <a:xfrm rot="5400000">
            <a:off x="21521056" y="6669974"/>
            <a:ext cx="544505" cy="38125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96" name="Group 395">
            <a:extLst>
              <a:ext uri="{FF2B5EF4-FFF2-40B4-BE49-F238E27FC236}">
                <a16:creationId xmlns:a16="http://schemas.microsoft.com/office/drawing/2014/main" id="{7B307975-A77A-B57D-E5B0-F079E09C4195}"/>
              </a:ext>
            </a:extLst>
          </xdr:cNvPr>
          <xdr:cNvGrpSpPr/>
        </xdr:nvGrpSpPr>
        <xdr:grpSpPr>
          <a:xfrm>
            <a:off x="19602106" y="7168999"/>
            <a:ext cx="2910516" cy="1825110"/>
            <a:chOff x="7184294" y="4910775"/>
            <a:chExt cx="4248819" cy="1286089"/>
          </a:xfrm>
        </xdr:grpSpPr>
        <xdr:sp macro="" textlink="">
          <xdr:nvSpPr>
            <xdr:cNvPr id="430" name="Rectangle: Diagonal Corners Snipped 429">
              <a:extLst>
                <a:ext uri="{FF2B5EF4-FFF2-40B4-BE49-F238E27FC236}">
                  <a16:creationId xmlns:a16="http://schemas.microsoft.com/office/drawing/2014/main" id="{6BD15177-90A0-293A-1C31-8D3AF09CF3AC}"/>
                </a:ext>
              </a:extLst>
            </xdr:cNvPr>
            <xdr:cNvSpPr/>
          </xdr:nvSpPr>
          <xdr:spPr>
            <a:xfrm>
              <a:off x="7184294" y="4910775"/>
              <a:ext cx="4248819" cy="1286089"/>
            </a:xfrm>
            <a:prstGeom prst="snip2DiagRect">
              <a:avLst/>
            </a:prstGeom>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31" name="object 9">
              <a:extLst>
                <a:ext uri="{FF2B5EF4-FFF2-40B4-BE49-F238E27FC236}">
                  <a16:creationId xmlns:a16="http://schemas.microsoft.com/office/drawing/2014/main" id="{4A53AB54-9BBD-C254-69BD-03A2AB4FFC48}"/>
                </a:ext>
              </a:extLst>
            </xdr:cNvPr>
            <xdr:cNvSpPr txBox="1"/>
          </xdr:nvSpPr>
          <xdr:spPr>
            <a:xfrm>
              <a:off x="7639735" y="4982052"/>
              <a:ext cx="3362545" cy="3749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12700" rIns="0" bIns="0" rtlCol="0">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0000"/>
                </a:lnSpc>
                <a:spcBef>
                  <a:spcPts val="100"/>
                </a:spcBef>
              </a:pPr>
              <a:r>
                <a:rPr lang="en-US" sz="1800" i="1">
                  <a:latin typeface="Times New Roman"/>
                  <a:cs typeface="Times New Roman"/>
                </a:rPr>
                <a:t>Supervised </a:t>
              </a:r>
            </a:p>
            <a:p>
              <a:pPr algn="ctr">
                <a:lnSpc>
                  <a:spcPct val="100000"/>
                </a:lnSpc>
                <a:spcBef>
                  <a:spcPts val="100"/>
                </a:spcBef>
              </a:pPr>
              <a:r>
                <a:rPr lang="en-US" sz="1800" i="1">
                  <a:latin typeface="Times New Roman"/>
                  <a:cs typeface="Times New Roman"/>
                </a:rPr>
                <a:t>Random Forest</a:t>
              </a:r>
              <a:endParaRPr lang="en-US" sz="1800" i="1" spc="-10">
                <a:latin typeface="Times New Roman"/>
                <a:cs typeface="Times New Roman"/>
              </a:endParaRPr>
            </a:p>
          </xdr:txBody>
        </xdr:sp>
      </xdr:grpSp>
      <xdr:grpSp>
        <xdr:nvGrpSpPr>
          <xdr:cNvPr id="400" name="Group 399">
            <a:extLst>
              <a:ext uri="{FF2B5EF4-FFF2-40B4-BE49-F238E27FC236}">
                <a16:creationId xmlns:a16="http://schemas.microsoft.com/office/drawing/2014/main" id="{5FE868B3-0E63-9D7D-7117-81173125EA8F}"/>
              </a:ext>
            </a:extLst>
          </xdr:cNvPr>
          <xdr:cNvGrpSpPr>
            <a:grpSpLocks noChangeAspect="1"/>
          </xdr:cNvGrpSpPr>
        </xdr:nvGrpSpPr>
        <xdr:grpSpPr>
          <a:xfrm>
            <a:off x="21153703" y="8131003"/>
            <a:ext cx="896536" cy="507962"/>
            <a:chOff x="7403873" y="2543520"/>
            <a:chExt cx="2794610" cy="1500467"/>
          </a:xfrm>
        </xdr:grpSpPr>
        <xdr:sp macro="" textlink="">
          <xdr:nvSpPr>
            <xdr:cNvPr id="401" name="Oval 400">
              <a:extLst>
                <a:ext uri="{FF2B5EF4-FFF2-40B4-BE49-F238E27FC236}">
                  <a16:creationId xmlns:a16="http://schemas.microsoft.com/office/drawing/2014/main" id="{C3082328-9A3A-DB83-EA79-8C9B119B308C}"/>
                </a:ext>
              </a:extLst>
            </xdr:cNvPr>
            <xdr:cNvSpPr/>
          </xdr:nvSpPr>
          <xdr:spPr>
            <a:xfrm>
              <a:off x="8786504" y="2543520"/>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02" name="Oval 401">
              <a:extLst>
                <a:ext uri="{FF2B5EF4-FFF2-40B4-BE49-F238E27FC236}">
                  <a16:creationId xmlns:a16="http://schemas.microsoft.com/office/drawing/2014/main" id="{700410FC-AB43-5497-FBC5-D1D932CE9F49}"/>
                </a:ext>
              </a:extLst>
            </xdr:cNvPr>
            <xdr:cNvSpPr/>
          </xdr:nvSpPr>
          <xdr:spPr>
            <a:xfrm>
              <a:off x="9471818" y="3105635"/>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03" name="Oval 402">
              <a:extLst>
                <a:ext uri="{FF2B5EF4-FFF2-40B4-BE49-F238E27FC236}">
                  <a16:creationId xmlns:a16="http://schemas.microsoft.com/office/drawing/2014/main" id="{1C755C11-B31C-DB4E-B21D-8C6D6E09BC16}"/>
                </a:ext>
              </a:extLst>
            </xdr:cNvPr>
            <xdr:cNvSpPr/>
          </xdr:nvSpPr>
          <xdr:spPr>
            <a:xfrm>
              <a:off x="9162552" y="3407061"/>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04" name="Oval 403">
              <a:extLst>
                <a:ext uri="{FF2B5EF4-FFF2-40B4-BE49-F238E27FC236}">
                  <a16:creationId xmlns:a16="http://schemas.microsoft.com/office/drawing/2014/main" id="{35E06BFD-69E5-267C-E841-E51DE284D683}"/>
                </a:ext>
              </a:extLst>
            </xdr:cNvPr>
            <xdr:cNvSpPr/>
          </xdr:nvSpPr>
          <xdr:spPr>
            <a:xfrm>
              <a:off x="9805011" y="3407061"/>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05" name="Straight Connector 404">
              <a:extLst>
                <a:ext uri="{FF2B5EF4-FFF2-40B4-BE49-F238E27FC236}">
                  <a16:creationId xmlns:a16="http://schemas.microsoft.com/office/drawing/2014/main" id="{A584C2ED-5A8B-E660-0B2F-25E837154570}"/>
                </a:ext>
              </a:extLst>
            </xdr:cNvPr>
            <xdr:cNvCxnSpPr>
              <a:cxnSpLocks/>
              <a:stCxn id="401" idx="3"/>
              <a:endCxn id="417" idx="7"/>
            </xdr:cNvCxnSpPr>
          </xdr:nvCxnSpPr>
          <xdr:spPr>
            <a:xfrm flipH="1">
              <a:off x="8245663" y="2699616"/>
              <a:ext cx="570076" cy="44169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C830F4E1-28D8-5FF4-C552-802752223E51}"/>
                </a:ext>
              </a:extLst>
            </xdr:cNvPr>
            <xdr:cNvCxnSpPr>
              <a:cxnSpLocks/>
              <a:stCxn id="401" idx="5"/>
              <a:endCxn id="402" idx="1"/>
            </xdr:cNvCxnSpPr>
          </xdr:nvCxnSpPr>
          <xdr:spPr>
            <a:xfrm>
              <a:off x="8956893" y="2699616"/>
              <a:ext cx="544160" cy="43280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A40F595C-6B77-9D94-3213-578E0BE51E16}"/>
                </a:ext>
              </a:extLst>
            </xdr:cNvPr>
            <xdr:cNvCxnSpPr>
              <a:cxnSpLocks/>
              <a:stCxn id="402" idx="4"/>
              <a:endCxn id="403" idx="7"/>
            </xdr:cNvCxnSpPr>
          </xdr:nvCxnSpPr>
          <xdr:spPr>
            <a:xfrm flipH="1">
              <a:off x="9332941" y="3288514"/>
              <a:ext cx="238689" cy="14533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F23C92D3-547A-BCF6-AD3B-D44F9B6D457E}"/>
                </a:ext>
              </a:extLst>
            </xdr:cNvPr>
            <xdr:cNvCxnSpPr>
              <a:cxnSpLocks/>
              <a:stCxn id="402" idx="4"/>
              <a:endCxn id="404" idx="1"/>
            </xdr:cNvCxnSpPr>
          </xdr:nvCxnSpPr>
          <xdr:spPr>
            <a:xfrm>
              <a:off x="9571630" y="3288514"/>
              <a:ext cx="262616" cy="14533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09" name="Oval 408">
              <a:extLst>
                <a:ext uri="{FF2B5EF4-FFF2-40B4-BE49-F238E27FC236}">
                  <a16:creationId xmlns:a16="http://schemas.microsoft.com/office/drawing/2014/main" id="{B01A2FB6-ED67-A7FB-A2BA-1A59A1AB47DB}"/>
                </a:ext>
              </a:extLst>
            </xdr:cNvPr>
            <xdr:cNvSpPr/>
          </xdr:nvSpPr>
          <xdr:spPr>
            <a:xfrm>
              <a:off x="9598105" y="3843519"/>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10" name="Oval 409">
              <a:extLst>
                <a:ext uri="{FF2B5EF4-FFF2-40B4-BE49-F238E27FC236}">
                  <a16:creationId xmlns:a16="http://schemas.microsoft.com/office/drawing/2014/main" id="{C7CE0658-D876-1880-328E-B14BC051E8E2}"/>
                </a:ext>
              </a:extLst>
            </xdr:cNvPr>
            <xdr:cNvSpPr/>
          </xdr:nvSpPr>
          <xdr:spPr>
            <a:xfrm>
              <a:off x="9998859" y="3861103"/>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11" name="Straight Connector 410">
              <a:extLst>
                <a:ext uri="{FF2B5EF4-FFF2-40B4-BE49-F238E27FC236}">
                  <a16:creationId xmlns:a16="http://schemas.microsoft.com/office/drawing/2014/main" id="{49446F9A-1105-26CB-D450-36E196E25686}"/>
                </a:ext>
              </a:extLst>
            </xdr:cNvPr>
            <xdr:cNvCxnSpPr>
              <a:cxnSpLocks/>
              <a:stCxn id="404" idx="4"/>
              <a:endCxn id="409" idx="7"/>
            </xdr:cNvCxnSpPr>
          </xdr:nvCxnSpPr>
          <xdr:spPr>
            <a:xfrm flipH="1">
              <a:off x="9768494" y="3589940"/>
              <a:ext cx="136329" cy="28036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2197FF32-F28C-DAC9-293B-E9601DB9FC34}"/>
                </a:ext>
              </a:extLst>
            </xdr:cNvPr>
            <xdr:cNvCxnSpPr>
              <a:cxnSpLocks/>
              <a:stCxn id="404" idx="4"/>
              <a:endCxn id="410" idx="1"/>
            </xdr:cNvCxnSpPr>
          </xdr:nvCxnSpPr>
          <xdr:spPr>
            <a:xfrm>
              <a:off x="9904823" y="3589940"/>
              <a:ext cx="123271" cy="29794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13" name="Oval 412">
              <a:extLst>
                <a:ext uri="{FF2B5EF4-FFF2-40B4-BE49-F238E27FC236}">
                  <a16:creationId xmlns:a16="http://schemas.microsoft.com/office/drawing/2014/main" id="{E82BB216-31FC-9733-A05E-48DA420E3005}"/>
                </a:ext>
              </a:extLst>
            </xdr:cNvPr>
            <xdr:cNvSpPr/>
          </xdr:nvSpPr>
          <xdr:spPr>
            <a:xfrm>
              <a:off x="8996826" y="3854027"/>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14" name="Oval 413">
              <a:extLst>
                <a:ext uri="{FF2B5EF4-FFF2-40B4-BE49-F238E27FC236}">
                  <a16:creationId xmlns:a16="http://schemas.microsoft.com/office/drawing/2014/main" id="{63A92FD8-A464-2540-4E3D-ADA9340F6B34}"/>
                </a:ext>
              </a:extLst>
            </xdr:cNvPr>
            <xdr:cNvSpPr/>
          </xdr:nvSpPr>
          <xdr:spPr>
            <a:xfrm>
              <a:off x="9322462" y="3846404"/>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15" name="Straight Connector 414">
              <a:extLst>
                <a:ext uri="{FF2B5EF4-FFF2-40B4-BE49-F238E27FC236}">
                  <a16:creationId xmlns:a16="http://schemas.microsoft.com/office/drawing/2014/main" id="{C71C8D40-8276-8FFC-8573-826DBD0527D3}"/>
                </a:ext>
              </a:extLst>
            </xdr:cNvPr>
            <xdr:cNvCxnSpPr>
              <a:cxnSpLocks/>
              <a:stCxn id="403" idx="4"/>
              <a:endCxn id="413" idx="7"/>
            </xdr:cNvCxnSpPr>
          </xdr:nvCxnSpPr>
          <xdr:spPr>
            <a:xfrm flipH="1">
              <a:off x="9167214" y="3589940"/>
              <a:ext cx="95149" cy="29087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6" name="Straight Connector 415">
              <a:extLst>
                <a:ext uri="{FF2B5EF4-FFF2-40B4-BE49-F238E27FC236}">
                  <a16:creationId xmlns:a16="http://schemas.microsoft.com/office/drawing/2014/main" id="{E5C555C0-36E0-09F3-CA2C-EE3CFE7E82C9}"/>
                </a:ext>
              </a:extLst>
            </xdr:cNvPr>
            <xdr:cNvCxnSpPr>
              <a:cxnSpLocks/>
              <a:stCxn id="403" idx="4"/>
              <a:endCxn id="414" idx="1"/>
            </xdr:cNvCxnSpPr>
          </xdr:nvCxnSpPr>
          <xdr:spPr>
            <a:xfrm>
              <a:off x="9262364" y="3589940"/>
              <a:ext cx="89333" cy="28324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Oval 416">
              <a:extLst>
                <a:ext uri="{FF2B5EF4-FFF2-40B4-BE49-F238E27FC236}">
                  <a16:creationId xmlns:a16="http://schemas.microsoft.com/office/drawing/2014/main" id="{1CC90048-0873-383D-44C4-E202A979761D}"/>
                </a:ext>
              </a:extLst>
            </xdr:cNvPr>
            <xdr:cNvSpPr/>
          </xdr:nvSpPr>
          <xdr:spPr>
            <a:xfrm>
              <a:off x="8075274" y="3114525"/>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18" name="Oval 417">
              <a:extLst>
                <a:ext uri="{FF2B5EF4-FFF2-40B4-BE49-F238E27FC236}">
                  <a16:creationId xmlns:a16="http://schemas.microsoft.com/office/drawing/2014/main" id="{FA1CA08C-B5AE-2CDF-AA00-0EC37B47ADB0}"/>
                </a:ext>
              </a:extLst>
            </xdr:cNvPr>
            <xdr:cNvSpPr/>
          </xdr:nvSpPr>
          <xdr:spPr>
            <a:xfrm>
              <a:off x="7673506" y="3404010"/>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19" name="Oval 418">
              <a:extLst>
                <a:ext uri="{FF2B5EF4-FFF2-40B4-BE49-F238E27FC236}">
                  <a16:creationId xmlns:a16="http://schemas.microsoft.com/office/drawing/2014/main" id="{2D8031C1-87DE-DC88-793F-6DBE38B8A669}"/>
                </a:ext>
              </a:extLst>
            </xdr:cNvPr>
            <xdr:cNvSpPr/>
          </xdr:nvSpPr>
          <xdr:spPr>
            <a:xfrm>
              <a:off x="8442025" y="3405759"/>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20" name="Straight Connector 419">
              <a:extLst>
                <a:ext uri="{FF2B5EF4-FFF2-40B4-BE49-F238E27FC236}">
                  <a16:creationId xmlns:a16="http://schemas.microsoft.com/office/drawing/2014/main" id="{8947B0F4-17F4-7F68-8CAC-EBF6BA052054}"/>
                </a:ext>
              </a:extLst>
            </xdr:cNvPr>
            <xdr:cNvCxnSpPr>
              <a:cxnSpLocks/>
              <a:stCxn id="417" idx="3"/>
              <a:endCxn id="418" idx="7"/>
            </xdr:cNvCxnSpPr>
          </xdr:nvCxnSpPr>
          <xdr:spPr>
            <a:xfrm flipH="1">
              <a:off x="7843895" y="3270621"/>
              <a:ext cx="260614" cy="16017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1" name="Straight Connector 420">
              <a:extLst>
                <a:ext uri="{FF2B5EF4-FFF2-40B4-BE49-F238E27FC236}">
                  <a16:creationId xmlns:a16="http://schemas.microsoft.com/office/drawing/2014/main" id="{D4CA3533-5EDE-4E01-357D-FAD86FFBC7D7}"/>
                </a:ext>
              </a:extLst>
            </xdr:cNvPr>
            <xdr:cNvCxnSpPr>
              <a:cxnSpLocks/>
              <a:stCxn id="417" idx="5"/>
              <a:endCxn id="419" idx="1"/>
            </xdr:cNvCxnSpPr>
          </xdr:nvCxnSpPr>
          <xdr:spPr>
            <a:xfrm>
              <a:off x="8245663" y="3270621"/>
              <a:ext cx="225597" cy="16192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Oval 421">
              <a:extLst>
                <a:ext uri="{FF2B5EF4-FFF2-40B4-BE49-F238E27FC236}">
                  <a16:creationId xmlns:a16="http://schemas.microsoft.com/office/drawing/2014/main" id="{36B224DA-B4FF-3D83-693F-4502A05AECA9}"/>
                </a:ext>
              </a:extLst>
            </xdr:cNvPr>
            <xdr:cNvSpPr/>
          </xdr:nvSpPr>
          <xdr:spPr>
            <a:xfrm>
              <a:off x="8201517" y="3861108"/>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23" name="Oval 422">
              <a:extLst>
                <a:ext uri="{FF2B5EF4-FFF2-40B4-BE49-F238E27FC236}">
                  <a16:creationId xmlns:a16="http://schemas.microsoft.com/office/drawing/2014/main" id="{D52FA05D-67E0-3516-88A6-3A91A4AB6EB9}"/>
                </a:ext>
              </a:extLst>
            </xdr:cNvPr>
            <xdr:cNvSpPr/>
          </xdr:nvSpPr>
          <xdr:spPr>
            <a:xfrm>
              <a:off x="8623136" y="3854033"/>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24" name="Straight Connector 423">
              <a:extLst>
                <a:ext uri="{FF2B5EF4-FFF2-40B4-BE49-F238E27FC236}">
                  <a16:creationId xmlns:a16="http://schemas.microsoft.com/office/drawing/2014/main" id="{FC8F0AB5-7EE3-95F1-F841-99CC180BFE92}"/>
                </a:ext>
              </a:extLst>
            </xdr:cNvPr>
            <xdr:cNvCxnSpPr>
              <a:cxnSpLocks/>
              <a:stCxn id="419" idx="4"/>
              <a:endCxn id="422" idx="7"/>
            </xdr:cNvCxnSpPr>
          </xdr:nvCxnSpPr>
          <xdr:spPr>
            <a:xfrm flipH="1">
              <a:off x="8371906" y="3588638"/>
              <a:ext cx="169930" cy="29925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7676DF61-7BD7-91E5-96B9-D6E3E7FF564A}"/>
                </a:ext>
              </a:extLst>
            </xdr:cNvPr>
            <xdr:cNvCxnSpPr>
              <a:cxnSpLocks/>
              <a:stCxn id="419" idx="4"/>
              <a:endCxn id="423" idx="1"/>
            </xdr:cNvCxnSpPr>
          </xdr:nvCxnSpPr>
          <xdr:spPr>
            <a:xfrm>
              <a:off x="8541837" y="3588638"/>
              <a:ext cx="110534" cy="29217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26" name="Oval 425">
              <a:extLst>
                <a:ext uri="{FF2B5EF4-FFF2-40B4-BE49-F238E27FC236}">
                  <a16:creationId xmlns:a16="http://schemas.microsoft.com/office/drawing/2014/main" id="{62D9D711-50EB-3260-ACFC-BBA77F858271}"/>
                </a:ext>
              </a:extLst>
            </xdr:cNvPr>
            <xdr:cNvSpPr/>
          </xdr:nvSpPr>
          <xdr:spPr>
            <a:xfrm>
              <a:off x="7403873" y="3843524"/>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427" name="Oval 426">
              <a:extLst>
                <a:ext uri="{FF2B5EF4-FFF2-40B4-BE49-F238E27FC236}">
                  <a16:creationId xmlns:a16="http://schemas.microsoft.com/office/drawing/2014/main" id="{4C2438DD-749F-CC89-9720-F2890699C789}"/>
                </a:ext>
              </a:extLst>
            </xdr:cNvPr>
            <xdr:cNvSpPr/>
          </xdr:nvSpPr>
          <xdr:spPr>
            <a:xfrm>
              <a:off x="7850370" y="3855956"/>
              <a:ext cx="199624" cy="182879"/>
            </a:xfrm>
            <a:prstGeom prst="ellipse">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cxnSp macro="">
          <xdr:nvCxnSpPr>
            <xdr:cNvPr id="428" name="Straight Connector 427">
              <a:extLst>
                <a:ext uri="{FF2B5EF4-FFF2-40B4-BE49-F238E27FC236}">
                  <a16:creationId xmlns:a16="http://schemas.microsoft.com/office/drawing/2014/main" id="{BF287156-955C-820D-532B-609019B6D36D}"/>
                </a:ext>
              </a:extLst>
            </xdr:cNvPr>
            <xdr:cNvCxnSpPr>
              <a:cxnSpLocks/>
              <a:stCxn id="418" idx="4"/>
              <a:endCxn id="426" idx="7"/>
            </xdr:cNvCxnSpPr>
          </xdr:nvCxnSpPr>
          <xdr:spPr>
            <a:xfrm flipH="1">
              <a:off x="7574262" y="3586889"/>
              <a:ext cx="199056" cy="28341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9" name="Straight Connector 428">
              <a:extLst>
                <a:ext uri="{FF2B5EF4-FFF2-40B4-BE49-F238E27FC236}">
                  <a16:creationId xmlns:a16="http://schemas.microsoft.com/office/drawing/2014/main" id="{709328F0-1EBF-DA82-2A36-7860DA9257B6}"/>
                </a:ext>
              </a:extLst>
            </xdr:cNvPr>
            <xdr:cNvCxnSpPr>
              <a:cxnSpLocks/>
              <a:stCxn id="418" idx="4"/>
              <a:endCxn id="427" idx="1"/>
            </xdr:cNvCxnSpPr>
          </xdr:nvCxnSpPr>
          <xdr:spPr>
            <a:xfrm>
              <a:off x="7773318" y="3586889"/>
              <a:ext cx="106286" cy="2958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98" name="Flowchart: Magnetic Disk 397">
            <a:extLst>
              <a:ext uri="{FF2B5EF4-FFF2-40B4-BE49-F238E27FC236}">
                <a16:creationId xmlns:a16="http://schemas.microsoft.com/office/drawing/2014/main" id="{F22BBC0A-9F94-675F-F6D1-7737C3DBAE65}"/>
              </a:ext>
            </a:extLst>
          </xdr:cNvPr>
          <xdr:cNvSpPr/>
        </xdr:nvSpPr>
        <xdr:spPr>
          <a:xfrm>
            <a:off x="19952979" y="7968409"/>
            <a:ext cx="918179" cy="836323"/>
          </a:xfrm>
          <a:prstGeom prst="flowChartMagneticDisk">
            <a:avLst/>
          </a:prstGeom>
          <a:solidFill>
            <a:schemeClr val="accent2"/>
          </a:solidFill>
          <a:ln>
            <a:solidFill>
              <a:schemeClr val="bg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400">
                <a:solidFill>
                  <a:schemeClr val="bg1"/>
                </a:solidFill>
              </a:rPr>
              <a:t>Rare Serotypes</a:t>
            </a:r>
          </a:p>
        </xdr:txBody>
      </xdr:sp>
      <xdr:sp macro="" textlink="">
        <xdr:nvSpPr>
          <xdr:cNvPr id="399" name="Arrow: Right 398">
            <a:extLst>
              <a:ext uri="{FF2B5EF4-FFF2-40B4-BE49-F238E27FC236}">
                <a16:creationId xmlns:a16="http://schemas.microsoft.com/office/drawing/2014/main" id="{C7FCC5B6-FB4F-5B64-E530-AF5B472DC9ED}"/>
              </a:ext>
            </a:extLst>
          </xdr:cNvPr>
          <xdr:cNvSpPr/>
        </xdr:nvSpPr>
        <xdr:spPr>
          <a:xfrm>
            <a:off x="19241011" y="7671812"/>
            <a:ext cx="559136" cy="360314"/>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43</xdr:col>
      <xdr:colOff>284167</xdr:colOff>
      <xdr:row>54</xdr:row>
      <xdr:rowOff>22225</xdr:rowOff>
    </xdr:from>
    <xdr:to>
      <xdr:col>46</xdr:col>
      <xdr:colOff>300042</xdr:colOff>
      <xdr:row>63</xdr:row>
      <xdr:rowOff>117475</xdr:rowOff>
    </xdr:to>
    <xdr:sp macro="" textlink="">
      <xdr:nvSpPr>
        <xdr:cNvPr id="1433" name="Arrow: 4">
          <a:extLst>
            <a:ext uri="{FF2B5EF4-FFF2-40B4-BE49-F238E27FC236}">
              <a16:creationId xmlns:a16="http://schemas.microsoft.com/office/drawing/2014/main" id="{0A22B53B-7E30-4105-840D-83600AD99BE0}"/>
            </a:ext>
          </a:extLst>
        </xdr:cNvPr>
        <xdr:cNvSpPr/>
      </xdr:nvSpPr>
      <xdr:spPr>
        <a:xfrm>
          <a:off x="26906542" y="10547350"/>
          <a:ext cx="1873250" cy="1809750"/>
        </a:xfrm>
        <a:prstGeom prst="right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Phase 2</a:t>
          </a:r>
        </a:p>
      </xdr:txBody>
    </xdr:sp>
    <xdr:clientData/>
  </xdr:twoCellAnchor>
  <xdr:twoCellAnchor>
    <xdr:from>
      <xdr:col>46</xdr:col>
      <xdr:colOff>379184</xdr:colOff>
      <xdr:row>18</xdr:row>
      <xdr:rowOff>28319</xdr:rowOff>
    </xdr:from>
    <xdr:to>
      <xdr:col>49</xdr:col>
      <xdr:colOff>457741</xdr:colOff>
      <xdr:row>30</xdr:row>
      <xdr:rowOff>126548</xdr:rowOff>
    </xdr:to>
    <xdr:grpSp>
      <xdr:nvGrpSpPr>
        <xdr:cNvPr id="24" name="Group 14" descr="NORS data is parsed for outbreaks attributed to chicken or turkey. In this analysis, outbreak data was requested and compiled which resulted in 1,616 outbreaks spanning February 2009 to April 20021.">
          <a:extLst>
            <a:ext uri="{FF2B5EF4-FFF2-40B4-BE49-F238E27FC236}">
              <a16:creationId xmlns:a16="http://schemas.microsoft.com/office/drawing/2014/main" id="{A427F4C4-D12A-CCA3-8E2B-17ACA0D56F89}"/>
            </a:ext>
          </a:extLst>
        </xdr:cNvPr>
        <xdr:cNvGrpSpPr/>
      </xdr:nvGrpSpPr>
      <xdr:grpSpPr>
        <a:xfrm>
          <a:off x="28858934" y="3695444"/>
          <a:ext cx="1935932" cy="2384229"/>
          <a:chOff x="28128684" y="3425569"/>
          <a:chExt cx="1888307" cy="2193729"/>
        </a:xfrm>
      </xdr:grpSpPr>
      <xdr:grpSp>
        <xdr:nvGrpSpPr>
          <xdr:cNvPr id="800" name="Group 799">
            <a:extLst>
              <a:ext uri="{FF2B5EF4-FFF2-40B4-BE49-F238E27FC236}">
                <a16:creationId xmlns:a16="http://schemas.microsoft.com/office/drawing/2014/main" id="{191BA6B6-DDF9-2ADE-158D-F6548B60A048}"/>
              </a:ext>
            </a:extLst>
          </xdr:cNvPr>
          <xdr:cNvGrpSpPr/>
        </xdr:nvGrpSpPr>
        <xdr:grpSpPr>
          <a:xfrm>
            <a:off x="28128684" y="3428744"/>
            <a:ext cx="1888307" cy="1161319"/>
            <a:chOff x="9973304" y="287840"/>
            <a:chExt cx="1868804" cy="1273201"/>
          </a:xfrm>
        </xdr:grpSpPr>
        <xdr:sp macro="" textlink="">
          <xdr:nvSpPr>
            <xdr:cNvPr id="852" name="Rectangle: Rounded Corners 851">
              <a:extLst>
                <a:ext uri="{FF2B5EF4-FFF2-40B4-BE49-F238E27FC236}">
                  <a16:creationId xmlns:a16="http://schemas.microsoft.com/office/drawing/2014/main" id="{F46D7F81-BEB6-BE9C-C132-D129D10D05D7}"/>
                </a:ext>
              </a:extLst>
            </xdr:cNvPr>
            <xdr:cNvSpPr/>
          </xdr:nvSpPr>
          <xdr:spPr>
            <a:xfrm>
              <a:off x="9973304" y="287840"/>
              <a:ext cx="1868804" cy="1273201"/>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51" name="Picture 850" descr="Guide to Confirming an Etiology in Foodborne Disease Outbreak ...">
              <a:extLst>
                <a:ext uri="{FF2B5EF4-FFF2-40B4-BE49-F238E27FC236}">
                  <a16:creationId xmlns:a16="http://schemas.microsoft.com/office/drawing/2014/main" id="{953A1897-40B2-1963-2D50-5C4737752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85644" y="322699"/>
              <a:ext cx="1645920" cy="83119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50" name="TextBox 13">
              <a:extLst>
                <a:ext uri="{FF2B5EF4-FFF2-40B4-BE49-F238E27FC236}">
                  <a16:creationId xmlns:a16="http://schemas.microsoft.com/office/drawing/2014/main" id="{DFF2773D-7308-170C-B495-586E42A1E3A2}"/>
                </a:ext>
              </a:extLst>
            </xdr:cNvPr>
            <xdr:cNvSpPr txBox="1"/>
          </xdr:nvSpPr>
          <xdr:spPr>
            <a:xfrm>
              <a:off x="10056158" y="1090351"/>
              <a:ext cx="174638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Feb 2009 – Apr 2021 </a:t>
              </a:r>
            </a:p>
            <a:p>
              <a:pPr algn="ctr"/>
              <a:r>
                <a:rPr lang="en-US" sz="1200"/>
                <a:t>N=1,616</a:t>
              </a:r>
            </a:p>
          </xdr:txBody>
        </xdr:sp>
      </xdr:grpSp>
      <xdr:grpSp>
        <xdr:nvGrpSpPr>
          <xdr:cNvPr id="801" name="Group 800">
            <a:extLst>
              <a:ext uri="{FF2B5EF4-FFF2-40B4-BE49-F238E27FC236}">
                <a16:creationId xmlns:a16="http://schemas.microsoft.com/office/drawing/2014/main" id="{5489C2CE-7A33-28E0-F20B-DA5F4138B094}"/>
              </a:ext>
            </a:extLst>
          </xdr:cNvPr>
          <xdr:cNvGrpSpPr/>
        </xdr:nvGrpSpPr>
        <xdr:grpSpPr>
          <a:xfrm>
            <a:off x="28291771" y="4963737"/>
            <a:ext cx="1599458" cy="652386"/>
            <a:chOff x="10433743" y="1832616"/>
            <a:chExt cx="1582938" cy="707886"/>
          </a:xfrm>
        </xdr:grpSpPr>
        <xdr:sp macro="" textlink="">
          <xdr:nvSpPr>
            <xdr:cNvPr id="847" name="TextBox 42">
              <a:extLst>
                <a:ext uri="{FF2B5EF4-FFF2-40B4-BE49-F238E27FC236}">
                  <a16:creationId xmlns:a16="http://schemas.microsoft.com/office/drawing/2014/main" id="{E9F4EB2F-46B5-5589-B25A-E5C823446D6B}"/>
                </a:ext>
              </a:extLst>
            </xdr:cNvPr>
            <xdr:cNvSpPr txBox="1"/>
          </xdr:nvSpPr>
          <xdr:spPr>
            <a:xfrm>
              <a:off x="10433743" y="1832616"/>
              <a:ext cx="1582938" cy="707886"/>
            </a:xfrm>
            <a:prstGeom prst="rect">
              <a:avLst/>
            </a:prstGeom>
            <a:solidFill>
              <a:schemeClr val="bg1"/>
            </a:solidFill>
            <a:ln w="12700">
              <a:solidFill>
                <a:schemeClr val="tx1"/>
              </a:solid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400"/>
            </a:p>
            <a:p>
              <a:pPr algn="ctr"/>
              <a:endParaRPr lang="en-US" sz="1400"/>
            </a:p>
            <a:p>
              <a:pPr algn="ctr"/>
              <a:r>
                <a:rPr lang="en-US" sz="1200"/>
                <a:t>Identify food source</a:t>
              </a:r>
            </a:p>
          </xdr:txBody>
        </xdr:sp>
        <xdr:pic>
          <xdr:nvPicPr>
            <xdr:cNvPr id="848" name="Graphic 96">
              <a:extLst>
                <a:ext uri="{FF2B5EF4-FFF2-40B4-BE49-F238E27FC236}">
                  <a16:creationId xmlns:a16="http://schemas.microsoft.com/office/drawing/2014/main" id="{8035A52F-79AC-0389-0380-C1CD3AFA9AB5}"/>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 uri="{96DAC541-7B7A-43D3-8B79-37D633B846F1}">
                  <asvg:svgBlip xmlns:asvg="http://schemas.microsoft.com/office/drawing/2016/SVG/main" r:embed="rId5"/>
                </a:ext>
              </a:extLst>
            </a:blip>
            <a:srcRect l="43623" t="41907" r="42909" b="41937"/>
            <a:stretch/>
          </xdr:blipFill>
          <xdr:spPr>
            <a:xfrm>
              <a:off x="10725345" y="1869375"/>
              <a:ext cx="381144" cy="457200"/>
            </a:xfrm>
            <a:prstGeom prst="rect">
              <a:avLst/>
            </a:prstGeom>
          </xdr:spPr>
        </xdr:pic>
        <xdr:pic>
          <xdr:nvPicPr>
            <xdr:cNvPr id="849" name="Graphic 100">
              <a:extLst>
                <a:ext uri="{FF2B5EF4-FFF2-40B4-BE49-F238E27FC236}">
                  <a16:creationId xmlns:a16="http://schemas.microsoft.com/office/drawing/2014/main" id="{638EA2A0-CC89-B2C2-961E-80A21AC85B4B}"/>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rcRect l="43063" t="42775" r="42509" b="43931"/>
            <a:stretch/>
          </xdr:blipFill>
          <xdr:spPr>
            <a:xfrm flipH="1">
              <a:off x="11225212" y="1850885"/>
              <a:ext cx="496198" cy="457200"/>
            </a:xfrm>
            <a:prstGeom prst="rect">
              <a:avLst/>
            </a:prstGeom>
          </xdr:spPr>
        </xdr:pic>
      </xdr:grpSp>
      <xdr:grpSp>
        <xdr:nvGrpSpPr>
          <xdr:cNvPr id="802" name="Group 801">
            <a:extLst>
              <a:ext uri="{FF2B5EF4-FFF2-40B4-BE49-F238E27FC236}">
                <a16:creationId xmlns:a16="http://schemas.microsoft.com/office/drawing/2014/main" id="{597CBF01-AC00-80A5-3DDB-B0CDBAE1AA3A}"/>
              </a:ext>
            </a:extLst>
          </xdr:cNvPr>
          <xdr:cNvGrpSpPr/>
        </xdr:nvGrpSpPr>
        <xdr:grpSpPr>
          <a:xfrm rot="5400000">
            <a:off x="28903156" y="4561999"/>
            <a:ext cx="273398" cy="481696"/>
            <a:chOff x="2320774" y="5784327"/>
            <a:chExt cx="298107" cy="470436"/>
          </a:xfrm>
        </xdr:grpSpPr>
        <xdr:sp macro="" textlink="">
          <xdr:nvSpPr>
            <xdr:cNvPr id="845" name="Arrow: Right 844">
              <a:extLst>
                <a:ext uri="{FF2B5EF4-FFF2-40B4-BE49-F238E27FC236}">
                  <a16:creationId xmlns:a16="http://schemas.microsoft.com/office/drawing/2014/main" id="{226CAAF9-C080-A2B5-5080-7B3A7FFFB607}"/>
                </a:ext>
              </a:extLst>
            </xdr:cNvPr>
            <xdr:cNvSpPr/>
          </xdr:nvSpPr>
          <xdr:spPr>
            <a:xfrm rot="19657613">
              <a:off x="2320774" y="5784327"/>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46" name="Arrow: Right 845">
              <a:extLst>
                <a:ext uri="{FF2B5EF4-FFF2-40B4-BE49-F238E27FC236}">
                  <a16:creationId xmlns:a16="http://schemas.microsoft.com/office/drawing/2014/main" id="{EC9BE634-63AF-67D3-7D7B-1023576EAC1E}"/>
                </a:ext>
              </a:extLst>
            </xdr:cNvPr>
            <xdr:cNvSpPr/>
          </xdr:nvSpPr>
          <xdr:spPr>
            <a:xfrm rot="1942387" flipV="1">
              <a:off x="2328130" y="6035516"/>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49</xdr:col>
      <xdr:colOff>562443</xdr:colOff>
      <xdr:row>21</xdr:row>
      <xdr:rowOff>174270</xdr:rowOff>
    </xdr:from>
    <xdr:to>
      <xdr:col>53</xdr:col>
      <xdr:colOff>250319</xdr:colOff>
      <xdr:row>28</xdr:row>
      <xdr:rowOff>31555</xdr:rowOff>
    </xdr:to>
    <xdr:grpSp>
      <xdr:nvGrpSpPr>
        <xdr:cNvPr id="35" name="Group 15" descr="Identify serotypes for each outbreak; some outbreaks may have multiple serotypes. Create unique “sub-outbreaks” for each serotype-outbreak combination.">
          <a:extLst>
            <a:ext uri="{FF2B5EF4-FFF2-40B4-BE49-F238E27FC236}">
              <a16:creationId xmlns:a16="http://schemas.microsoft.com/office/drawing/2014/main" id="{95274D0C-7454-BF0A-C62E-1A5CC50A9C1D}"/>
            </a:ext>
          </a:extLst>
        </xdr:cNvPr>
        <xdr:cNvGrpSpPr/>
      </xdr:nvGrpSpPr>
      <xdr:grpSpPr>
        <a:xfrm>
          <a:off x="30899568" y="4412895"/>
          <a:ext cx="2164376" cy="1190785"/>
          <a:chOff x="30121693" y="4095395"/>
          <a:chExt cx="2100876" cy="1079660"/>
        </a:xfrm>
      </xdr:grpSpPr>
      <xdr:grpSp>
        <xdr:nvGrpSpPr>
          <xdr:cNvPr id="25" name="Group 15">
            <a:extLst>
              <a:ext uri="{FF2B5EF4-FFF2-40B4-BE49-F238E27FC236}">
                <a16:creationId xmlns:a16="http://schemas.microsoft.com/office/drawing/2014/main" id="{EF522838-1C73-85A8-6C93-E5CA04C6437E}"/>
              </a:ext>
            </a:extLst>
          </xdr:cNvPr>
          <xdr:cNvGrpSpPr/>
        </xdr:nvGrpSpPr>
        <xdr:grpSpPr>
          <a:xfrm>
            <a:off x="30118518" y="4095395"/>
            <a:ext cx="2042058" cy="1076485"/>
            <a:chOff x="30118518" y="4095395"/>
            <a:chExt cx="2042058" cy="1076485"/>
          </a:xfrm>
        </xdr:grpSpPr>
        <xdr:sp macro="" textlink="">
          <xdr:nvSpPr>
            <xdr:cNvPr id="789" name="Arrow: Right 788">
              <a:extLst>
                <a:ext uri="{FF2B5EF4-FFF2-40B4-BE49-F238E27FC236}">
                  <a16:creationId xmlns:a16="http://schemas.microsoft.com/office/drawing/2014/main" id="{6D74D9DA-A142-D733-398F-C3BA4EF480D1}"/>
                </a:ext>
              </a:extLst>
            </xdr:cNvPr>
            <xdr:cNvSpPr/>
          </xdr:nvSpPr>
          <xdr:spPr>
            <a:xfrm>
              <a:off x="30118518" y="4844061"/>
              <a:ext cx="527119" cy="327819"/>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6" name="Oval 805">
              <a:extLst>
                <a:ext uri="{FF2B5EF4-FFF2-40B4-BE49-F238E27FC236}">
                  <a16:creationId xmlns:a16="http://schemas.microsoft.com/office/drawing/2014/main" id="{AEEECE94-59FF-A211-79C7-B3EE72439499}"/>
                </a:ext>
              </a:extLst>
            </xdr:cNvPr>
            <xdr:cNvSpPr/>
          </xdr:nvSpPr>
          <xdr:spPr>
            <a:xfrm>
              <a:off x="30674361" y="4095395"/>
              <a:ext cx="1486215" cy="1026272"/>
            </a:xfrm>
            <a:prstGeom prst="ellipse">
              <a:avLst/>
            </a:prstGeom>
            <a:solidFill>
              <a:srgbClr val="70AD47">
                <a:alpha val="50196"/>
              </a:srgb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white"/>
                </a:solidFill>
                <a:effectLst/>
                <a:uLnTx/>
                <a:uFillTx/>
                <a:latin typeface="Calibri" panose="020F0502020204030204"/>
                <a:ea typeface="+mn-ea"/>
                <a:cs typeface="+mn-cs"/>
              </a:endParaRPr>
            </a:p>
          </xdr:txBody>
        </xdr:sp>
      </xdr:grpSp>
      <xdr:sp macro="" textlink="">
        <xdr:nvSpPr>
          <xdr:cNvPr id="807" name="TextBox 1067">
            <a:extLst>
              <a:ext uri="{FF2B5EF4-FFF2-40B4-BE49-F238E27FC236}">
                <a16:creationId xmlns:a16="http://schemas.microsoft.com/office/drawing/2014/main" id="{745DD044-586D-001F-E5DD-EBA12C29CCF2}"/>
              </a:ext>
            </a:extLst>
          </xdr:cNvPr>
          <xdr:cNvSpPr txBox="1"/>
        </xdr:nvSpPr>
        <xdr:spPr>
          <a:xfrm>
            <a:off x="30609171" y="4260409"/>
            <a:ext cx="1613398" cy="67743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70AD47">
                    <a:lumMod val="75000"/>
                  </a:srgbClr>
                </a:solidFill>
                <a:effectLst/>
                <a:uLnTx/>
                <a:uFillTx/>
                <a:latin typeface="Calibri" panose="020F0502020204030204"/>
                <a:ea typeface="+mn-ea"/>
                <a:cs typeface="+mn-cs"/>
              </a:rPr>
              <a:t>Identify unique serotype-outbreak combinations</a:t>
            </a:r>
          </a:p>
        </xdr:txBody>
      </xdr:sp>
    </xdr:grpSp>
    <xdr:clientData/>
  </xdr:twoCellAnchor>
  <xdr:twoCellAnchor>
    <xdr:from>
      <xdr:col>53</xdr:col>
      <xdr:colOff>362638</xdr:colOff>
      <xdr:row>18</xdr:row>
      <xdr:rowOff>153284</xdr:rowOff>
    </xdr:from>
    <xdr:to>
      <xdr:col>56</xdr:col>
      <xdr:colOff>277251</xdr:colOff>
      <xdr:row>29</xdr:row>
      <xdr:rowOff>164382</xdr:rowOff>
    </xdr:to>
    <xdr:grpSp>
      <xdr:nvGrpSpPr>
        <xdr:cNvPr id="26" name="Group 16" descr="Assign each unique outbreak to a cluster (using Random Forest or by serotype)">
          <a:extLst>
            <a:ext uri="{FF2B5EF4-FFF2-40B4-BE49-F238E27FC236}">
              <a16:creationId xmlns:a16="http://schemas.microsoft.com/office/drawing/2014/main" id="{120E1F85-A698-A462-2947-D04A729EF41F}"/>
            </a:ext>
          </a:extLst>
        </xdr:cNvPr>
        <xdr:cNvGrpSpPr/>
      </xdr:nvGrpSpPr>
      <xdr:grpSpPr>
        <a:xfrm>
          <a:off x="33176263" y="3820409"/>
          <a:ext cx="1771988" cy="2106598"/>
          <a:chOff x="32334888" y="3550534"/>
          <a:chExt cx="1724363" cy="1931973"/>
        </a:xfrm>
      </xdr:grpSpPr>
      <xdr:grpSp>
        <xdr:nvGrpSpPr>
          <xdr:cNvPr id="805" name="Group 804">
            <a:extLst>
              <a:ext uri="{FF2B5EF4-FFF2-40B4-BE49-F238E27FC236}">
                <a16:creationId xmlns:a16="http://schemas.microsoft.com/office/drawing/2014/main" id="{7C597F15-61F3-8DF7-51F4-21C9BA606598}"/>
              </a:ext>
            </a:extLst>
          </xdr:cNvPr>
          <xdr:cNvGrpSpPr/>
        </xdr:nvGrpSpPr>
        <xdr:grpSpPr>
          <a:xfrm>
            <a:off x="32756205" y="3550534"/>
            <a:ext cx="1299871" cy="1928798"/>
            <a:chOff x="6198410" y="353727"/>
            <a:chExt cx="1280160" cy="2103120"/>
          </a:xfrm>
        </xdr:grpSpPr>
        <xdr:sp macro="" textlink="">
          <xdr:nvSpPr>
            <xdr:cNvPr id="825" name="Rectangle: Rounded Corners 824">
              <a:extLst>
                <a:ext uri="{FF2B5EF4-FFF2-40B4-BE49-F238E27FC236}">
                  <a16:creationId xmlns:a16="http://schemas.microsoft.com/office/drawing/2014/main" id="{7C51E88A-EE79-A668-BE74-68EE7B04DFDA}"/>
                </a:ext>
              </a:extLst>
            </xdr:cNvPr>
            <xdr:cNvSpPr/>
          </xdr:nvSpPr>
          <xdr:spPr>
            <a:xfrm>
              <a:off x="6198410" y="353727"/>
              <a:ext cx="1280160" cy="2103120"/>
            </a:xfrm>
            <a:prstGeom prst="roundRect">
              <a:avLst/>
            </a:prstGeom>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26" name="TextBox 1034">
              <a:extLst>
                <a:ext uri="{FF2B5EF4-FFF2-40B4-BE49-F238E27FC236}">
                  <a16:creationId xmlns:a16="http://schemas.microsoft.com/office/drawing/2014/main" id="{F12F5FB3-0BF1-6A41-CF0A-E62A0970A2CD}"/>
                </a:ext>
              </a:extLst>
            </xdr:cNvPr>
            <xdr:cNvSpPr txBox="1"/>
          </xdr:nvSpPr>
          <xdr:spPr>
            <a:xfrm>
              <a:off x="6221802" y="353727"/>
              <a:ext cx="1239332"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Assign to cluster</a:t>
              </a:r>
            </a:p>
          </xdr:txBody>
        </xdr:sp>
        <xdr:grpSp>
          <xdr:nvGrpSpPr>
            <xdr:cNvPr id="827" name="Group 826">
              <a:extLst>
                <a:ext uri="{FF2B5EF4-FFF2-40B4-BE49-F238E27FC236}">
                  <a16:creationId xmlns:a16="http://schemas.microsoft.com/office/drawing/2014/main" id="{AB0B0C6E-1B63-DA78-068E-3957267DCC58}"/>
                </a:ext>
              </a:extLst>
            </xdr:cNvPr>
            <xdr:cNvGrpSpPr/>
          </xdr:nvGrpSpPr>
          <xdr:grpSpPr>
            <a:xfrm>
              <a:off x="6374113" y="741821"/>
              <a:ext cx="925977" cy="1636563"/>
              <a:chOff x="6181104" y="739705"/>
              <a:chExt cx="925977" cy="1636563"/>
            </a:xfrm>
          </xdr:grpSpPr>
          <xdr:sp macro="" textlink="">
            <xdr:nvSpPr>
              <xdr:cNvPr id="828" name="Oval 827">
                <a:extLst>
                  <a:ext uri="{FF2B5EF4-FFF2-40B4-BE49-F238E27FC236}">
                    <a16:creationId xmlns:a16="http://schemas.microsoft.com/office/drawing/2014/main" id="{84969C7C-846A-8FFF-AC5A-59FBFD075D49}"/>
                  </a:ext>
                </a:extLst>
              </xdr:cNvPr>
              <xdr:cNvSpPr/>
            </xdr:nvSpPr>
            <xdr:spPr>
              <a:xfrm>
                <a:off x="6234292" y="739705"/>
                <a:ext cx="822960" cy="457200"/>
              </a:xfrm>
              <a:prstGeom prst="ellipse">
                <a:avLst/>
              </a:prstGeom>
              <a:solidFill>
                <a:srgbClr val="70AD47">
                  <a:alpha val="50196"/>
                </a:srgb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829" name="TextBox 1043">
                <a:extLst>
                  <a:ext uri="{FF2B5EF4-FFF2-40B4-BE49-F238E27FC236}">
                    <a16:creationId xmlns:a16="http://schemas.microsoft.com/office/drawing/2014/main" id="{FD58F2D5-6E17-D2FF-290B-C4E3D74FE588}"/>
                  </a:ext>
                </a:extLst>
              </xdr:cNvPr>
              <xdr:cNvSpPr txBox="1"/>
            </xdr:nvSpPr>
            <xdr:spPr>
              <a:xfrm>
                <a:off x="6184463" y="833724"/>
                <a:ext cx="92261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Cluster 1</a:t>
                </a:r>
              </a:p>
            </xdr:txBody>
          </xdr:sp>
          <xdr:sp macro="" textlink="">
            <xdr:nvSpPr>
              <xdr:cNvPr id="830" name="Oval 829">
                <a:extLst>
                  <a:ext uri="{FF2B5EF4-FFF2-40B4-BE49-F238E27FC236}">
                    <a16:creationId xmlns:a16="http://schemas.microsoft.com/office/drawing/2014/main" id="{471E5913-B7DD-4745-A8A5-6238D4EC94BE}"/>
                  </a:ext>
                </a:extLst>
              </xdr:cNvPr>
              <xdr:cNvSpPr/>
            </xdr:nvSpPr>
            <xdr:spPr>
              <a:xfrm>
                <a:off x="6234292" y="1256627"/>
                <a:ext cx="822960" cy="457200"/>
              </a:xfrm>
              <a:prstGeom prst="ellipse">
                <a:avLst/>
              </a:prstGeom>
              <a:solidFill>
                <a:srgbClr val="70AD47">
                  <a:alpha val="50196"/>
                </a:srgb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831" name="TextBox 1045">
                <a:extLst>
                  <a:ext uri="{FF2B5EF4-FFF2-40B4-BE49-F238E27FC236}">
                    <a16:creationId xmlns:a16="http://schemas.microsoft.com/office/drawing/2014/main" id="{643C834B-D604-50AF-9699-4D38C33C8BCC}"/>
                  </a:ext>
                </a:extLst>
              </xdr:cNvPr>
              <xdr:cNvSpPr txBox="1"/>
            </xdr:nvSpPr>
            <xdr:spPr>
              <a:xfrm>
                <a:off x="6192824" y="1344277"/>
                <a:ext cx="899177"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Cluster 2</a:t>
                </a:r>
              </a:p>
            </xdr:txBody>
          </xdr:sp>
          <xdr:sp macro="" textlink="">
            <xdr:nvSpPr>
              <xdr:cNvPr id="832" name="Oval 831">
                <a:extLst>
                  <a:ext uri="{FF2B5EF4-FFF2-40B4-BE49-F238E27FC236}">
                    <a16:creationId xmlns:a16="http://schemas.microsoft.com/office/drawing/2014/main" id="{1A332ACF-C3B1-A992-30D3-4FB6B20AA077}"/>
                  </a:ext>
                </a:extLst>
              </xdr:cNvPr>
              <xdr:cNvSpPr/>
            </xdr:nvSpPr>
            <xdr:spPr>
              <a:xfrm>
                <a:off x="6234292" y="1919068"/>
                <a:ext cx="822960" cy="457200"/>
              </a:xfrm>
              <a:prstGeom prst="ellipse">
                <a:avLst/>
              </a:prstGeom>
              <a:solidFill>
                <a:srgbClr val="70AD47">
                  <a:alpha val="50196"/>
                </a:srgb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833" name="TextBox 1047">
                <a:extLst>
                  <a:ext uri="{FF2B5EF4-FFF2-40B4-BE49-F238E27FC236}">
                    <a16:creationId xmlns:a16="http://schemas.microsoft.com/office/drawing/2014/main" id="{F284B07F-09E1-6801-A0C3-261AD5886C42}"/>
                  </a:ext>
                </a:extLst>
              </xdr:cNvPr>
              <xdr:cNvSpPr txBox="1"/>
            </xdr:nvSpPr>
            <xdr:spPr>
              <a:xfrm>
                <a:off x="6181104" y="2016863"/>
                <a:ext cx="92261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Cluster k</a:t>
                </a:r>
              </a:p>
            </xdr:txBody>
          </xdr:sp>
          <xdr:sp macro="" textlink="">
            <xdr:nvSpPr>
              <xdr:cNvPr id="834" name="TextBox 1048">
                <a:extLst>
                  <a:ext uri="{FF2B5EF4-FFF2-40B4-BE49-F238E27FC236}">
                    <a16:creationId xmlns:a16="http://schemas.microsoft.com/office/drawing/2014/main" id="{888DEC67-3106-0C02-3E3D-F98841DCEA93}"/>
                  </a:ext>
                </a:extLst>
              </xdr:cNvPr>
              <xdr:cNvSpPr txBox="1"/>
            </xdr:nvSpPr>
            <xdr:spPr>
              <a:xfrm rot="16200000">
                <a:off x="6323752" y="1650086"/>
                <a:ext cx="45773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a:t>
                </a:r>
              </a:p>
            </xdr:txBody>
          </xdr:sp>
        </xdr:grpSp>
      </xdr:grpSp>
      <xdr:grpSp>
        <xdr:nvGrpSpPr>
          <xdr:cNvPr id="816" name="Group 815">
            <a:extLst>
              <a:ext uri="{FF2B5EF4-FFF2-40B4-BE49-F238E27FC236}">
                <a16:creationId xmlns:a16="http://schemas.microsoft.com/office/drawing/2014/main" id="{5CEC6DD0-0F0A-8D4E-7749-D626EE05332D}"/>
              </a:ext>
            </a:extLst>
          </xdr:cNvPr>
          <xdr:cNvGrpSpPr/>
        </xdr:nvGrpSpPr>
        <xdr:grpSpPr>
          <a:xfrm flipV="1">
            <a:off x="32334888" y="4415420"/>
            <a:ext cx="307569" cy="425098"/>
            <a:chOff x="4978683" y="5845950"/>
            <a:chExt cx="298108" cy="470442"/>
          </a:xfrm>
        </xdr:grpSpPr>
        <xdr:sp macro="" textlink="">
          <xdr:nvSpPr>
            <xdr:cNvPr id="823" name="Arrow: Right 822">
              <a:extLst>
                <a:ext uri="{FF2B5EF4-FFF2-40B4-BE49-F238E27FC236}">
                  <a16:creationId xmlns:a16="http://schemas.microsoft.com/office/drawing/2014/main" id="{EBA359D8-D102-AD91-E49C-5F4BE4CEC9EE}"/>
                </a:ext>
              </a:extLst>
            </xdr:cNvPr>
            <xdr:cNvSpPr/>
          </xdr:nvSpPr>
          <xdr:spPr>
            <a:xfrm rot="19657613">
              <a:off x="4978683" y="5845950"/>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4" name="Arrow: Right 823">
              <a:extLst>
                <a:ext uri="{FF2B5EF4-FFF2-40B4-BE49-F238E27FC236}">
                  <a16:creationId xmlns:a16="http://schemas.microsoft.com/office/drawing/2014/main" id="{507A5023-289F-7AB5-E3C3-95683B32F620}"/>
                </a:ext>
              </a:extLst>
            </xdr:cNvPr>
            <xdr:cNvSpPr/>
          </xdr:nvSpPr>
          <xdr:spPr>
            <a:xfrm rot="1942387" flipV="1">
              <a:off x="4986040" y="6097145"/>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56</xdr:col>
      <xdr:colOff>411703</xdr:colOff>
      <xdr:row>18</xdr:row>
      <xdr:rowOff>124726</xdr:rowOff>
    </xdr:from>
    <xdr:to>
      <xdr:col>59</xdr:col>
      <xdr:colOff>292566</xdr:colOff>
      <xdr:row>29</xdr:row>
      <xdr:rowOff>135824</xdr:rowOff>
    </xdr:to>
    <xdr:grpSp>
      <xdr:nvGrpSpPr>
        <xdr:cNvPr id="27" name="Group 17" descr="Calculate the proportion within each of the k clusters.">
          <a:extLst>
            <a:ext uri="{FF2B5EF4-FFF2-40B4-BE49-F238E27FC236}">
              <a16:creationId xmlns:a16="http://schemas.microsoft.com/office/drawing/2014/main" id="{5A9CBD93-F269-8BFC-2567-63CA4B75C52F}"/>
            </a:ext>
          </a:extLst>
        </xdr:cNvPr>
        <xdr:cNvGrpSpPr/>
      </xdr:nvGrpSpPr>
      <xdr:grpSpPr>
        <a:xfrm>
          <a:off x="35082703" y="3791851"/>
          <a:ext cx="1738238" cy="2106598"/>
          <a:chOff x="34193703" y="3521976"/>
          <a:chExt cx="1722363" cy="1931973"/>
        </a:xfrm>
      </xdr:grpSpPr>
      <xdr:grpSp>
        <xdr:nvGrpSpPr>
          <xdr:cNvPr id="803" name="Group 802">
            <a:extLst>
              <a:ext uri="{FF2B5EF4-FFF2-40B4-BE49-F238E27FC236}">
                <a16:creationId xmlns:a16="http://schemas.microsoft.com/office/drawing/2014/main" id="{5EE70DD3-37D5-C70F-6A7F-E083C5F555F0}"/>
              </a:ext>
            </a:extLst>
          </xdr:cNvPr>
          <xdr:cNvGrpSpPr/>
        </xdr:nvGrpSpPr>
        <xdr:grpSpPr>
          <a:xfrm>
            <a:off x="34625720" y="3518801"/>
            <a:ext cx="1293521" cy="1935148"/>
            <a:chOff x="5855743" y="334476"/>
            <a:chExt cx="1280160" cy="2103120"/>
          </a:xfrm>
        </xdr:grpSpPr>
        <xdr:sp macro="" textlink="">
          <xdr:nvSpPr>
            <xdr:cNvPr id="835" name="Rectangle: Rounded Corners 834">
              <a:extLst>
                <a:ext uri="{FF2B5EF4-FFF2-40B4-BE49-F238E27FC236}">
                  <a16:creationId xmlns:a16="http://schemas.microsoft.com/office/drawing/2014/main" id="{82257100-C2AF-8F92-F0E9-74C96B93C418}"/>
                </a:ext>
              </a:extLst>
            </xdr:cNvPr>
            <xdr:cNvSpPr/>
          </xdr:nvSpPr>
          <xdr:spPr>
            <a:xfrm>
              <a:off x="5855743" y="334476"/>
              <a:ext cx="1280160" cy="2103120"/>
            </a:xfrm>
            <a:prstGeom prst="roundRect">
              <a:avLst/>
            </a:prstGeom>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grpSp>
          <xdr:nvGrpSpPr>
            <xdr:cNvPr id="836" name="Group 835">
              <a:extLst>
                <a:ext uri="{FF2B5EF4-FFF2-40B4-BE49-F238E27FC236}">
                  <a16:creationId xmlns:a16="http://schemas.microsoft.com/office/drawing/2014/main" id="{6F70C0EB-D6D1-1C26-8C1C-7BF48D115118}"/>
                </a:ext>
              </a:extLst>
            </xdr:cNvPr>
            <xdr:cNvGrpSpPr/>
          </xdr:nvGrpSpPr>
          <xdr:grpSpPr>
            <a:xfrm>
              <a:off x="6000551" y="740807"/>
              <a:ext cx="949239" cy="1544807"/>
              <a:chOff x="2863267" y="5154736"/>
              <a:chExt cx="949239" cy="1639076"/>
            </a:xfrm>
          </xdr:grpSpPr>
          <xdr:sp macro="" textlink="">
            <xdr:nvSpPr>
              <xdr:cNvPr id="838" name="Rectangle: Diagonal Corners Snipped 837">
                <a:extLst>
                  <a:ext uri="{FF2B5EF4-FFF2-40B4-BE49-F238E27FC236}">
                    <a16:creationId xmlns:a16="http://schemas.microsoft.com/office/drawing/2014/main" id="{85EDFB6A-8C96-FC70-0F52-65DA58E3BD34}"/>
                  </a:ext>
                </a:extLst>
              </xdr:cNvPr>
              <xdr:cNvSpPr/>
            </xdr:nvSpPr>
            <xdr:spPr>
              <a:xfrm>
                <a:off x="2931356" y="5154736"/>
                <a:ext cx="822960" cy="457200"/>
              </a:xfrm>
              <a:prstGeom prst="snip2DiagRect">
                <a:avLst/>
              </a:prstGeom>
              <a:ln/>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400"/>
              </a:p>
            </xdr:txBody>
          </xdr:sp>
          <xdr:sp macro="" textlink="">
            <xdr:nvSpPr>
              <xdr:cNvPr id="839" name="TextBox 114">
                <a:extLst>
                  <a:ext uri="{FF2B5EF4-FFF2-40B4-BE49-F238E27FC236}">
                    <a16:creationId xmlns:a16="http://schemas.microsoft.com/office/drawing/2014/main" id="{58AF1BDE-BE84-B7AE-26F4-B259CCF12E70}"/>
                  </a:ext>
                </a:extLst>
              </xdr:cNvPr>
              <xdr:cNvSpPr txBox="1"/>
            </xdr:nvSpPr>
            <xdr:spPr>
              <a:xfrm>
                <a:off x="2889888" y="5176903"/>
                <a:ext cx="922618"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Proportion</a:t>
                </a:r>
              </a:p>
              <a:p>
                <a:pPr algn="ctr"/>
                <a:r>
                  <a:rPr lang="en-US" sz="1100">
                    <a:solidFill>
                      <a:schemeClr val="accent6">
                        <a:lumMod val="75000"/>
                      </a:schemeClr>
                    </a:solidFill>
                  </a:rPr>
                  <a:t>Cluster 1</a:t>
                </a:r>
              </a:p>
            </xdr:txBody>
          </xdr:sp>
          <xdr:sp macro="" textlink="">
            <xdr:nvSpPr>
              <xdr:cNvPr id="840" name="Rectangle: Diagonal Corners Snipped 839">
                <a:extLst>
                  <a:ext uri="{FF2B5EF4-FFF2-40B4-BE49-F238E27FC236}">
                    <a16:creationId xmlns:a16="http://schemas.microsoft.com/office/drawing/2014/main" id="{ED7EC044-B6ED-007F-BCC1-F88905F90B30}"/>
                  </a:ext>
                </a:extLst>
              </xdr:cNvPr>
              <xdr:cNvSpPr/>
            </xdr:nvSpPr>
            <xdr:spPr>
              <a:xfrm>
                <a:off x="2931356" y="5671658"/>
                <a:ext cx="822960" cy="457200"/>
              </a:xfrm>
              <a:prstGeom prst="snip2DiagRect">
                <a:avLst/>
              </a:prstGeom>
              <a:ln/>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400"/>
              </a:p>
            </xdr:txBody>
          </xdr:sp>
          <xdr:sp macro="" textlink="">
            <xdr:nvSpPr>
              <xdr:cNvPr id="841" name="TextBox 116">
                <a:extLst>
                  <a:ext uri="{FF2B5EF4-FFF2-40B4-BE49-F238E27FC236}">
                    <a16:creationId xmlns:a16="http://schemas.microsoft.com/office/drawing/2014/main" id="{6C9F6214-9AAF-FE12-F863-A7DFBEA7B10B}"/>
                  </a:ext>
                </a:extLst>
              </xdr:cNvPr>
              <xdr:cNvSpPr txBox="1"/>
            </xdr:nvSpPr>
            <xdr:spPr>
              <a:xfrm>
                <a:off x="2889888" y="5697971"/>
                <a:ext cx="899177"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Proportion</a:t>
                </a:r>
              </a:p>
              <a:p>
                <a:pPr algn="ctr"/>
                <a:r>
                  <a:rPr lang="en-US" sz="1100">
                    <a:solidFill>
                      <a:schemeClr val="accent6">
                        <a:lumMod val="75000"/>
                      </a:schemeClr>
                    </a:solidFill>
                  </a:rPr>
                  <a:t>Cluster 2</a:t>
                </a:r>
              </a:p>
            </xdr:txBody>
          </xdr:sp>
          <xdr:sp macro="" textlink="">
            <xdr:nvSpPr>
              <xdr:cNvPr id="842" name="Rectangle: Diagonal Corners Snipped 841">
                <a:extLst>
                  <a:ext uri="{FF2B5EF4-FFF2-40B4-BE49-F238E27FC236}">
                    <a16:creationId xmlns:a16="http://schemas.microsoft.com/office/drawing/2014/main" id="{A25D6BDC-E0A1-A6E6-C52F-B6CB44FBE24F}"/>
                  </a:ext>
                </a:extLst>
              </xdr:cNvPr>
              <xdr:cNvSpPr/>
            </xdr:nvSpPr>
            <xdr:spPr>
              <a:xfrm>
                <a:off x="2931356" y="6334099"/>
                <a:ext cx="822960" cy="457200"/>
              </a:xfrm>
              <a:prstGeom prst="snip2DiagRect">
                <a:avLst/>
              </a:prstGeom>
              <a:ln/>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400"/>
              </a:p>
            </xdr:txBody>
          </xdr:sp>
          <xdr:sp macro="" textlink="">
            <xdr:nvSpPr>
              <xdr:cNvPr id="843" name="TextBox 118">
                <a:extLst>
                  <a:ext uri="{FF2B5EF4-FFF2-40B4-BE49-F238E27FC236}">
                    <a16:creationId xmlns:a16="http://schemas.microsoft.com/office/drawing/2014/main" id="{DEE30B8B-2122-F440-0840-FEB96E9083E2}"/>
                  </a:ext>
                </a:extLst>
              </xdr:cNvPr>
              <xdr:cNvSpPr txBox="1"/>
            </xdr:nvSpPr>
            <xdr:spPr>
              <a:xfrm>
                <a:off x="2863267" y="6362925"/>
                <a:ext cx="922618"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Proportion</a:t>
                </a:r>
              </a:p>
              <a:p>
                <a:pPr algn="ctr"/>
                <a:r>
                  <a:rPr lang="en-US" sz="1100">
                    <a:solidFill>
                      <a:schemeClr val="accent6">
                        <a:lumMod val="75000"/>
                      </a:schemeClr>
                    </a:solidFill>
                  </a:rPr>
                  <a:t>Cluster k</a:t>
                </a:r>
              </a:p>
            </xdr:txBody>
          </xdr:sp>
          <xdr:sp macro="" textlink="">
            <xdr:nvSpPr>
              <xdr:cNvPr id="844" name="TextBox 119">
                <a:extLst>
                  <a:ext uri="{FF2B5EF4-FFF2-40B4-BE49-F238E27FC236}">
                    <a16:creationId xmlns:a16="http://schemas.microsoft.com/office/drawing/2014/main" id="{95946C50-09E6-7011-8318-9D8CE77B7AC8}"/>
                  </a:ext>
                </a:extLst>
              </xdr:cNvPr>
              <xdr:cNvSpPr txBox="1"/>
            </xdr:nvSpPr>
            <xdr:spPr>
              <a:xfrm rot="16200000">
                <a:off x="3020816" y="6065117"/>
                <a:ext cx="45773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a:t>
                </a:r>
              </a:p>
            </xdr:txBody>
          </xdr:sp>
        </xdr:grpSp>
        <xdr:sp macro="" textlink="">
          <xdr:nvSpPr>
            <xdr:cNvPr id="837" name="TextBox 112">
              <a:extLst>
                <a:ext uri="{FF2B5EF4-FFF2-40B4-BE49-F238E27FC236}">
                  <a16:creationId xmlns:a16="http://schemas.microsoft.com/office/drawing/2014/main" id="{4D2C60D1-AD49-BE86-E06B-55DD6CB9D851}"/>
                </a:ext>
              </a:extLst>
            </xdr:cNvPr>
            <xdr:cNvSpPr txBox="1"/>
          </xdr:nvSpPr>
          <xdr:spPr>
            <a:xfrm>
              <a:off x="5870746" y="334476"/>
              <a:ext cx="1239332" cy="43511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Calculate proportion</a:t>
              </a:r>
            </a:p>
          </xdr:txBody>
        </xdr:sp>
      </xdr:grpSp>
      <xdr:grpSp>
        <xdr:nvGrpSpPr>
          <xdr:cNvPr id="817" name="Group 816">
            <a:extLst>
              <a:ext uri="{FF2B5EF4-FFF2-40B4-BE49-F238E27FC236}">
                <a16:creationId xmlns:a16="http://schemas.microsoft.com/office/drawing/2014/main" id="{9140DBEF-671D-15AB-FE7B-E5160A8FBC14}"/>
              </a:ext>
            </a:extLst>
          </xdr:cNvPr>
          <xdr:cNvGrpSpPr/>
        </xdr:nvGrpSpPr>
        <xdr:grpSpPr>
          <a:xfrm flipV="1">
            <a:off x="34190528" y="4406274"/>
            <a:ext cx="307569" cy="437798"/>
            <a:chOff x="4978683" y="5845950"/>
            <a:chExt cx="298108" cy="470442"/>
          </a:xfrm>
        </xdr:grpSpPr>
        <xdr:sp macro="" textlink="">
          <xdr:nvSpPr>
            <xdr:cNvPr id="821" name="Arrow: Right 820">
              <a:extLst>
                <a:ext uri="{FF2B5EF4-FFF2-40B4-BE49-F238E27FC236}">
                  <a16:creationId xmlns:a16="http://schemas.microsoft.com/office/drawing/2014/main" id="{5B146692-4669-0E86-E48B-E3B5793EF7B7}"/>
                </a:ext>
              </a:extLst>
            </xdr:cNvPr>
            <xdr:cNvSpPr/>
          </xdr:nvSpPr>
          <xdr:spPr>
            <a:xfrm rot="19657613">
              <a:off x="4978683" y="5845950"/>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2" name="Arrow: Right 821">
              <a:extLst>
                <a:ext uri="{FF2B5EF4-FFF2-40B4-BE49-F238E27FC236}">
                  <a16:creationId xmlns:a16="http://schemas.microsoft.com/office/drawing/2014/main" id="{2562BB77-4614-8CBB-433E-CC84BD3AB9F6}"/>
                </a:ext>
              </a:extLst>
            </xdr:cNvPr>
            <xdr:cNvSpPr/>
          </xdr:nvSpPr>
          <xdr:spPr>
            <a:xfrm rot="1942387" flipV="1">
              <a:off x="4986040" y="6097145"/>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59</xdr:col>
      <xdr:colOff>430397</xdr:colOff>
      <xdr:row>20</xdr:row>
      <xdr:rowOff>145139</xdr:rowOff>
    </xdr:from>
    <xdr:to>
      <xdr:col>65</xdr:col>
      <xdr:colOff>222100</xdr:colOff>
      <xdr:row>29</xdr:row>
      <xdr:rowOff>111986</xdr:rowOff>
    </xdr:to>
    <xdr:grpSp>
      <xdr:nvGrpSpPr>
        <xdr:cNvPr id="28" name="Group 18" descr="Determine appropriate weights for each outbreak and calculate the proportion of outbreaks in each cluster (numerator)">
          <a:extLst>
            <a:ext uri="{FF2B5EF4-FFF2-40B4-BE49-F238E27FC236}">
              <a16:creationId xmlns:a16="http://schemas.microsoft.com/office/drawing/2014/main" id="{230DDAFC-E87F-56ED-530A-7B398F162503}"/>
            </a:ext>
          </a:extLst>
        </xdr:cNvPr>
        <xdr:cNvGrpSpPr/>
      </xdr:nvGrpSpPr>
      <xdr:grpSpPr>
        <a:xfrm>
          <a:off x="36958772" y="4193264"/>
          <a:ext cx="3506453" cy="1681347"/>
          <a:chOff x="36053897" y="3891639"/>
          <a:chExt cx="3411203" cy="1538472"/>
        </a:xfrm>
      </xdr:grpSpPr>
      <xdr:sp macro="" textlink="">
        <xdr:nvSpPr>
          <xdr:cNvPr id="815" name="Arrow: Left-Right 814">
            <a:extLst>
              <a:ext uri="{FF2B5EF4-FFF2-40B4-BE49-F238E27FC236}">
                <a16:creationId xmlns:a16="http://schemas.microsoft.com/office/drawing/2014/main" id="{D44978A7-EFD3-FAD7-4EF9-609B17CD7638}"/>
              </a:ext>
            </a:extLst>
          </xdr:cNvPr>
          <xdr:cNvSpPr/>
        </xdr:nvSpPr>
        <xdr:spPr>
          <a:xfrm>
            <a:off x="36053897" y="4803697"/>
            <a:ext cx="890908" cy="327819"/>
          </a:xfrm>
          <a:prstGeom prst="leftRightArrow">
            <a:avLst/>
          </a:prstGeom>
          <a:ln/>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18" name="Rectangle: Rounded Corners 817">
            <a:extLst>
              <a:ext uri="{FF2B5EF4-FFF2-40B4-BE49-F238E27FC236}">
                <a16:creationId xmlns:a16="http://schemas.microsoft.com/office/drawing/2014/main" id="{74177160-D96C-FAFF-5BAF-8196FA410BCB}"/>
              </a:ext>
            </a:extLst>
          </xdr:cNvPr>
          <xdr:cNvSpPr/>
        </xdr:nvSpPr>
        <xdr:spPr>
          <a:xfrm>
            <a:off x="37049306" y="3891639"/>
            <a:ext cx="2356529" cy="1298262"/>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04" name="Graphic 1026">
            <a:extLst>
              <a:ext uri="{FF2B5EF4-FFF2-40B4-BE49-F238E27FC236}">
                <a16:creationId xmlns:a16="http://schemas.microsoft.com/office/drawing/2014/main" id="{9EF747A7-3645-FED8-65DD-8290F29F128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257250" y="4657654"/>
            <a:ext cx="575096" cy="515924"/>
          </a:xfrm>
          <a:prstGeom prst="rect">
            <a:avLst/>
          </a:prstGeom>
        </xdr:spPr>
      </xdr:pic>
      <xdr:sp macro="" textlink="">
        <xdr:nvSpPr>
          <xdr:cNvPr id="819" name="TextBox 122">
            <a:extLst>
              <a:ext uri="{FF2B5EF4-FFF2-40B4-BE49-F238E27FC236}">
                <a16:creationId xmlns:a16="http://schemas.microsoft.com/office/drawing/2014/main" id="{B54A211D-4759-0869-3BA7-259603FFCCC0}"/>
              </a:ext>
            </a:extLst>
          </xdr:cNvPr>
          <xdr:cNvSpPr txBox="1"/>
        </xdr:nvSpPr>
        <xdr:spPr>
          <a:xfrm>
            <a:off x="37173395" y="3958816"/>
            <a:ext cx="2137461" cy="765293"/>
          </a:xfrm>
          <a:prstGeom prst="rect">
            <a:avLst/>
          </a:prstGeom>
          <a:solidFill>
            <a:schemeClr val="bg1"/>
          </a:solidFill>
          <a:ln w="12700">
            <a:noFill/>
          </a:ln>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Weight based on strength of evidence, number of cases, and/or time-series recency weights for each cluster</a:t>
            </a:r>
          </a:p>
        </xdr:txBody>
      </xdr:sp>
      <xdr:sp macro="" textlink="">
        <xdr:nvSpPr>
          <xdr:cNvPr id="820" name="TextBox 124">
            <a:extLst>
              <a:ext uri="{FF2B5EF4-FFF2-40B4-BE49-F238E27FC236}">
                <a16:creationId xmlns:a16="http://schemas.microsoft.com/office/drawing/2014/main" id="{D9472870-7737-7E11-9FD5-CEBCCDB90E60}"/>
              </a:ext>
            </a:extLst>
          </xdr:cNvPr>
          <xdr:cNvSpPr txBox="1"/>
        </xdr:nvSpPr>
        <xdr:spPr>
          <a:xfrm>
            <a:off x="38157905" y="4882868"/>
            <a:ext cx="1307195" cy="547243"/>
          </a:xfrm>
          <a:prstGeom prst="rect">
            <a:avLst/>
          </a:prstGeom>
          <a:solidFill>
            <a:schemeClr val="bg1"/>
          </a:solidFill>
          <a:effectLst>
            <a:glow rad="228600">
              <a:schemeClr val="accent4">
                <a:satMod val="175000"/>
                <a:alpha val="40000"/>
              </a:schemeClr>
            </a:glow>
          </a:effectLst>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100"/>
              <a:t>Sensitivity Analysis: comparison of weight scenarios</a:t>
            </a:r>
          </a:p>
        </xdr:txBody>
      </xdr:sp>
    </xdr:grpSp>
    <xdr:clientData/>
  </xdr:twoCellAnchor>
  <xdr:twoCellAnchor>
    <xdr:from>
      <xdr:col>46</xdr:col>
      <xdr:colOff>371366</xdr:colOff>
      <xdr:row>46</xdr:row>
      <xdr:rowOff>30763</xdr:rowOff>
    </xdr:from>
    <xdr:to>
      <xdr:col>50</xdr:col>
      <xdr:colOff>159930</xdr:colOff>
      <xdr:row>55</xdr:row>
      <xdr:rowOff>139224</xdr:rowOff>
    </xdr:to>
    <xdr:grpSp>
      <xdr:nvGrpSpPr>
        <xdr:cNvPr id="29" name="Group 19" descr="Compile FSIS Salmonella poultry sampling data by product type">
          <a:extLst>
            <a:ext uri="{FF2B5EF4-FFF2-40B4-BE49-F238E27FC236}">
              <a16:creationId xmlns:a16="http://schemas.microsoft.com/office/drawing/2014/main" id="{4622CA9E-AEF1-E414-8F19-4E3F31A52BDA}"/>
            </a:ext>
          </a:extLst>
        </xdr:cNvPr>
        <xdr:cNvGrpSpPr/>
      </xdr:nvGrpSpPr>
      <xdr:grpSpPr>
        <a:xfrm>
          <a:off x="28851116" y="9031888"/>
          <a:ext cx="2265064" cy="1822961"/>
          <a:chOff x="28120866" y="7774588"/>
          <a:chExt cx="2201564" cy="1683261"/>
        </a:xfrm>
      </xdr:grpSpPr>
      <xdr:sp macro="" textlink="">
        <xdr:nvSpPr>
          <xdr:cNvPr id="795" name="Rectangle: Rounded Corners 794">
            <a:extLst>
              <a:ext uri="{FF2B5EF4-FFF2-40B4-BE49-F238E27FC236}">
                <a16:creationId xmlns:a16="http://schemas.microsoft.com/office/drawing/2014/main" id="{9B16D7AB-07D7-F023-2FC4-B58DC3961D32}"/>
              </a:ext>
            </a:extLst>
          </xdr:cNvPr>
          <xdr:cNvSpPr/>
        </xdr:nvSpPr>
        <xdr:spPr>
          <a:xfrm>
            <a:off x="28120866" y="7774588"/>
            <a:ext cx="2201564" cy="1683261"/>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792" name="Group 791">
            <a:extLst>
              <a:ext uri="{FF2B5EF4-FFF2-40B4-BE49-F238E27FC236}">
                <a16:creationId xmlns:a16="http://schemas.microsoft.com/office/drawing/2014/main" id="{A82F9AF8-6C2A-38AA-9E10-EF43DF561DA9}"/>
              </a:ext>
            </a:extLst>
          </xdr:cNvPr>
          <xdr:cNvGrpSpPr/>
        </xdr:nvGrpSpPr>
        <xdr:grpSpPr>
          <a:xfrm>
            <a:off x="29430175" y="8615104"/>
            <a:ext cx="760603" cy="769390"/>
            <a:chOff x="1751049" y="5241470"/>
            <a:chExt cx="759032" cy="832002"/>
          </a:xfrm>
        </xdr:grpSpPr>
        <xdr:sp macro="" textlink="">
          <xdr:nvSpPr>
            <xdr:cNvPr id="881" name="Rectangle: Rounded Corners 880">
              <a:extLst>
                <a:ext uri="{FF2B5EF4-FFF2-40B4-BE49-F238E27FC236}">
                  <a16:creationId xmlns:a16="http://schemas.microsoft.com/office/drawing/2014/main" id="{2325C1CA-5EDB-CFC5-25AA-7BDA5B355F5F}"/>
                </a:ext>
              </a:extLst>
            </xdr:cNvPr>
            <xdr:cNvSpPr/>
          </xdr:nvSpPr>
          <xdr:spPr>
            <a:xfrm>
              <a:off x="1896775" y="5241470"/>
              <a:ext cx="613306" cy="730570"/>
            </a:xfrm>
            <a:prstGeom prst="roundRect">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2" name="Rectangle: Rounded Corners 881">
              <a:extLst>
                <a:ext uri="{FF2B5EF4-FFF2-40B4-BE49-F238E27FC236}">
                  <a16:creationId xmlns:a16="http://schemas.microsoft.com/office/drawing/2014/main" id="{EA0B1250-B4E3-5C3A-A8D4-A82B2BEC0DA5}"/>
                </a:ext>
              </a:extLst>
            </xdr:cNvPr>
            <xdr:cNvSpPr/>
          </xdr:nvSpPr>
          <xdr:spPr>
            <a:xfrm>
              <a:off x="1827249" y="5295672"/>
              <a:ext cx="613306" cy="730570"/>
            </a:xfrm>
            <a:prstGeom prst="roundRect">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3" name="Rectangle: Rounded Corners 882">
              <a:extLst>
                <a:ext uri="{FF2B5EF4-FFF2-40B4-BE49-F238E27FC236}">
                  <a16:creationId xmlns:a16="http://schemas.microsoft.com/office/drawing/2014/main" id="{0E2AE593-227D-44CF-19CB-4877C9B7E614}"/>
                </a:ext>
              </a:extLst>
            </xdr:cNvPr>
            <xdr:cNvSpPr/>
          </xdr:nvSpPr>
          <xdr:spPr>
            <a:xfrm>
              <a:off x="1751049" y="5342902"/>
              <a:ext cx="613306" cy="730570"/>
            </a:xfrm>
            <a:prstGeom prst="roundRect">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84" name="Graphic 1">
              <a:extLst>
                <a:ext uri="{FF2B5EF4-FFF2-40B4-BE49-F238E27FC236}">
                  <a16:creationId xmlns:a16="http://schemas.microsoft.com/office/drawing/2014/main" id="{5B68BEFF-C180-BEB3-2D00-B5743D181178}"/>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 uri="{96DAC541-7B7A-43D3-8B79-37D633B846F1}">
                  <asvg:svgBlip xmlns:asvg="http://schemas.microsoft.com/office/drawing/2016/SVG/main" r:embed="rId5"/>
                </a:ext>
              </a:extLst>
            </a:blip>
            <a:srcRect l="43623" t="41907" r="42909" b="41937"/>
            <a:stretch/>
          </xdr:blipFill>
          <xdr:spPr>
            <a:xfrm>
              <a:off x="1855228" y="5475337"/>
              <a:ext cx="381144" cy="457200"/>
            </a:xfrm>
            <a:prstGeom prst="rect">
              <a:avLst/>
            </a:prstGeom>
          </xdr:spPr>
        </xdr:pic>
      </xdr:grpSp>
      <xdr:grpSp>
        <xdr:nvGrpSpPr>
          <xdr:cNvPr id="793" name="Group 792">
            <a:extLst>
              <a:ext uri="{FF2B5EF4-FFF2-40B4-BE49-F238E27FC236}">
                <a16:creationId xmlns:a16="http://schemas.microsoft.com/office/drawing/2014/main" id="{57476866-E43A-AA12-1DBB-1E4907E3CF01}"/>
              </a:ext>
            </a:extLst>
          </xdr:cNvPr>
          <xdr:cNvGrpSpPr/>
        </xdr:nvGrpSpPr>
        <xdr:grpSpPr>
          <a:xfrm>
            <a:off x="29307360" y="7839768"/>
            <a:ext cx="696702" cy="706980"/>
            <a:chOff x="985343" y="5295672"/>
            <a:chExt cx="689506" cy="777800"/>
          </a:xfrm>
        </xdr:grpSpPr>
        <xdr:sp macro="" textlink="">
          <xdr:nvSpPr>
            <xdr:cNvPr id="878" name="Rectangle: Rounded Corners 877">
              <a:extLst>
                <a:ext uri="{FF2B5EF4-FFF2-40B4-BE49-F238E27FC236}">
                  <a16:creationId xmlns:a16="http://schemas.microsoft.com/office/drawing/2014/main" id="{6FD61150-3F83-D05C-CC60-6EC4B4015B71}"/>
                </a:ext>
              </a:extLst>
            </xdr:cNvPr>
            <xdr:cNvSpPr/>
          </xdr:nvSpPr>
          <xdr:spPr>
            <a:xfrm>
              <a:off x="1061543" y="5295672"/>
              <a:ext cx="613306" cy="730570"/>
            </a:xfrm>
            <a:prstGeom prst="roundRect">
              <a:avLst/>
            </a:prstGeom>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79" name="Rectangle: Rounded Corners 878">
              <a:extLst>
                <a:ext uri="{FF2B5EF4-FFF2-40B4-BE49-F238E27FC236}">
                  <a16:creationId xmlns:a16="http://schemas.microsoft.com/office/drawing/2014/main" id="{D5497648-966A-848C-252B-747A4380127D}"/>
                </a:ext>
              </a:extLst>
            </xdr:cNvPr>
            <xdr:cNvSpPr/>
          </xdr:nvSpPr>
          <xdr:spPr>
            <a:xfrm>
              <a:off x="985343" y="5342902"/>
              <a:ext cx="613306" cy="730570"/>
            </a:xfrm>
            <a:prstGeom prst="roundRect">
              <a:avLst/>
            </a:prstGeom>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pic>
          <xdr:nvPicPr>
            <xdr:cNvPr id="880" name="Graphic 2">
              <a:extLst>
                <a:ext uri="{FF2B5EF4-FFF2-40B4-BE49-F238E27FC236}">
                  <a16:creationId xmlns:a16="http://schemas.microsoft.com/office/drawing/2014/main" id="{F8DE84B5-24E7-98CA-CE9E-0080C2A2FEF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rcRect l="43063" t="42775" r="42509" b="43931"/>
            <a:stretch/>
          </xdr:blipFill>
          <xdr:spPr>
            <a:xfrm flipH="1">
              <a:off x="1059602" y="5475337"/>
              <a:ext cx="496198" cy="457200"/>
            </a:xfrm>
            <a:prstGeom prst="rect">
              <a:avLst/>
            </a:prstGeom>
          </xdr:spPr>
        </xdr:pic>
      </xdr:grpSp>
      <xdr:sp macro="" textlink="">
        <xdr:nvSpPr>
          <xdr:cNvPr id="791" name="TextBox 48">
            <a:extLst>
              <a:ext uri="{FF2B5EF4-FFF2-40B4-BE49-F238E27FC236}">
                <a16:creationId xmlns:a16="http://schemas.microsoft.com/office/drawing/2014/main" id="{C8EBBD96-7CD4-3539-A551-731467AF1FF2}"/>
              </a:ext>
            </a:extLst>
          </xdr:cNvPr>
          <xdr:cNvSpPr txBox="1"/>
        </xdr:nvSpPr>
        <xdr:spPr>
          <a:xfrm>
            <a:off x="28214972" y="8335341"/>
            <a:ext cx="1594985" cy="9879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i="1"/>
              <a:t>Salmonella</a:t>
            </a:r>
            <a:r>
              <a:rPr lang="en-US" sz="1400" b="1"/>
              <a:t> positives</a:t>
            </a:r>
          </a:p>
          <a:p>
            <a:r>
              <a:rPr lang="en-US" sz="1200"/>
              <a:t>Carcasses, parts, comminuted </a:t>
            </a:r>
          </a:p>
          <a:p>
            <a:r>
              <a:rPr lang="en-US" sz="1200"/>
              <a:t>2016 – 2021</a:t>
            </a:r>
          </a:p>
        </xdr:txBody>
      </xdr:sp>
      <xdr:pic>
        <xdr:nvPicPr>
          <xdr:cNvPr id="794" name="Picture 793">
            <a:extLst>
              <a:ext uri="{FF2B5EF4-FFF2-40B4-BE49-F238E27FC236}">
                <a16:creationId xmlns:a16="http://schemas.microsoft.com/office/drawing/2014/main" id="{0951C79F-2A25-0991-8EE6-E2CFEBE08A7D}"/>
              </a:ext>
            </a:extLst>
          </xdr:cNvPr>
          <xdr:cNvPicPr>
            <a:picLocks noChangeAspect="1"/>
          </xdr:cNvPicPr>
        </xdr:nvPicPr>
        <xdr:blipFill rotWithShape="1">
          <a:blip xmlns:r="http://schemas.openxmlformats.org/officeDocument/2006/relationships" r:embed="rId10"/>
          <a:srcRect l="22012" t="22754" r="26793" b="13044"/>
          <a:stretch/>
        </xdr:blipFill>
        <xdr:spPr>
          <a:xfrm>
            <a:off x="28360968" y="7922387"/>
            <a:ext cx="651718" cy="412954"/>
          </a:xfrm>
          <a:prstGeom prst="rect">
            <a:avLst/>
          </a:prstGeom>
        </xdr:spPr>
      </xdr:pic>
    </xdr:grpSp>
    <xdr:clientData/>
  </xdr:twoCellAnchor>
  <xdr:twoCellAnchor>
    <xdr:from>
      <xdr:col>50</xdr:col>
      <xdr:colOff>58847</xdr:colOff>
      <xdr:row>43</xdr:row>
      <xdr:rowOff>109951</xdr:rowOff>
    </xdr:from>
    <xdr:to>
      <xdr:col>53</xdr:col>
      <xdr:colOff>466762</xdr:colOff>
      <xdr:row>56</xdr:row>
      <xdr:rowOff>51886</xdr:rowOff>
    </xdr:to>
    <xdr:grpSp>
      <xdr:nvGrpSpPr>
        <xdr:cNvPr id="31" name="Group 20" descr="Assign each sample to a cluster (using Random Forest or by serotype)">
          <a:extLst>
            <a:ext uri="{FF2B5EF4-FFF2-40B4-BE49-F238E27FC236}">
              <a16:creationId xmlns:a16="http://schemas.microsoft.com/office/drawing/2014/main" id="{A1765DFD-0B95-E8E4-0B4E-A808B0E4194B}"/>
            </a:ext>
          </a:extLst>
        </xdr:cNvPr>
        <xdr:cNvGrpSpPr/>
      </xdr:nvGrpSpPr>
      <xdr:grpSpPr>
        <a:xfrm>
          <a:off x="31015097" y="8539576"/>
          <a:ext cx="2265290" cy="2418435"/>
          <a:chOff x="30221347" y="7352126"/>
          <a:chExt cx="2217665" cy="2205710"/>
        </a:xfrm>
      </xdr:grpSpPr>
      <xdr:grpSp>
        <xdr:nvGrpSpPr>
          <xdr:cNvPr id="796" name="Group 795">
            <a:extLst>
              <a:ext uri="{FF2B5EF4-FFF2-40B4-BE49-F238E27FC236}">
                <a16:creationId xmlns:a16="http://schemas.microsoft.com/office/drawing/2014/main" id="{14E69638-445B-16F6-2D40-5CE8897E3E65}"/>
              </a:ext>
            </a:extLst>
          </xdr:cNvPr>
          <xdr:cNvGrpSpPr/>
        </xdr:nvGrpSpPr>
        <xdr:grpSpPr>
          <a:xfrm>
            <a:off x="30364825" y="8409678"/>
            <a:ext cx="301219" cy="431448"/>
            <a:chOff x="2320771" y="5784324"/>
            <a:chExt cx="298108" cy="470442"/>
          </a:xfrm>
        </xdr:grpSpPr>
        <xdr:sp macro="" textlink="">
          <xdr:nvSpPr>
            <xdr:cNvPr id="876" name="Arrow: Right 875">
              <a:extLst>
                <a:ext uri="{FF2B5EF4-FFF2-40B4-BE49-F238E27FC236}">
                  <a16:creationId xmlns:a16="http://schemas.microsoft.com/office/drawing/2014/main" id="{86EDD1CF-12D4-DB37-5F60-77BF2A423D49}"/>
                </a:ext>
              </a:extLst>
            </xdr:cNvPr>
            <xdr:cNvSpPr/>
          </xdr:nvSpPr>
          <xdr:spPr>
            <a:xfrm rot="19657613">
              <a:off x="2320771" y="5784324"/>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77" name="Arrow: Right 876">
              <a:extLst>
                <a:ext uri="{FF2B5EF4-FFF2-40B4-BE49-F238E27FC236}">
                  <a16:creationId xmlns:a16="http://schemas.microsoft.com/office/drawing/2014/main" id="{8200BC39-0489-0704-C188-9ACCF9BD6611}"/>
                </a:ext>
              </a:extLst>
            </xdr:cNvPr>
            <xdr:cNvSpPr/>
          </xdr:nvSpPr>
          <xdr:spPr>
            <a:xfrm rot="1942387" flipV="1">
              <a:off x="2328128" y="6035519"/>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799" name="Group 798">
            <a:extLst>
              <a:ext uri="{FF2B5EF4-FFF2-40B4-BE49-F238E27FC236}">
                <a16:creationId xmlns:a16="http://schemas.microsoft.com/office/drawing/2014/main" id="{09305040-34CE-43EB-6011-F97ACA47220E}"/>
              </a:ext>
            </a:extLst>
          </xdr:cNvPr>
          <xdr:cNvGrpSpPr/>
        </xdr:nvGrpSpPr>
        <xdr:grpSpPr>
          <a:xfrm>
            <a:off x="30221347" y="7352126"/>
            <a:ext cx="2214490" cy="2202535"/>
            <a:chOff x="2272845" y="4416314"/>
            <a:chExt cx="2188475" cy="2405058"/>
          </a:xfrm>
        </xdr:grpSpPr>
        <xdr:sp macro="" textlink="">
          <xdr:nvSpPr>
            <xdr:cNvPr id="854" name="Rectangle: Rounded Corners 853">
              <a:extLst>
                <a:ext uri="{FF2B5EF4-FFF2-40B4-BE49-F238E27FC236}">
                  <a16:creationId xmlns:a16="http://schemas.microsoft.com/office/drawing/2014/main" id="{156F0DB9-6EFC-AE06-58C3-366EB1C07178}"/>
                </a:ext>
              </a:extLst>
            </xdr:cNvPr>
            <xdr:cNvSpPr/>
          </xdr:nvSpPr>
          <xdr:spPr>
            <a:xfrm>
              <a:off x="3181160" y="4525170"/>
              <a:ext cx="1280160" cy="2103120"/>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55" name="Rectangle: Rounded Corners 854">
              <a:extLst>
                <a:ext uri="{FF2B5EF4-FFF2-40B4-BE49-F238E27FC236}">
                  <a16:creationId xmlns:a16="http://schemas.microsoft.com/office/drawing/2014/main" id="{585B8BCF-7688-476D-D458-85852178C39B}"/>
                </a:ext>
              </a:extLst>
            </xdr:cNvPr>
            <xdr:cNvSpPr/>
          </xdr:nvSpPr>
          <xdr:spPr>
            <a:xfrm>
              <a:off x="3072137" y="4561982"/>
              <a:ext cx="1280160" cy="2103120"/>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56" name="Rectangle: Rounded Corners 855">
              <a:extLst>
                <a:ext uri="{FF2B5EF4-FFF2-40B4-BE49-F238E27FC236}">
                  <a16:creationId xmlns:a16="http://schemas.microsoft.com/office/drawing/2014/main" id="{0006B67D-749E-B1AF-5523-EFBB11452E83}"/>
                </a:ext>
              </a:extLst>
            </xdr:cNvPr>
            <xdr:cNvSpPr/>
          </xdr:nvSpPr>
          <xdr:spPr>
            <a:xfrm>
              <a:off x="2969371" y="4612690"/>
              <a:ext cx="1280160" cy="2103120"/>
            </a:xfrm>
            <a:prstGeom prst="roundRect">
              <a:avLst/>
            </a:prstGeom>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57" name="Rectangle: Rounded Corners 856">
              <a:extLst>
                <a:ext uri="{FF2B5EF4-FFF2-40B4-BE49-F238E27FC236}">
                  <a16:creationId xmlns:a16="http://schemas.microsoft.com/office/drawing/2014/main" id="{3246763B-0DD7-C9EB-E1E2-0F354F942A6C}"/>
                </a:ext>
              </a:extLst>
            </xdr:cNvPr>
            <xdr:cNvSpPr/>
          </xdr:nvSpPr>
          <xdr:spPr>
            <a:xfrm>
              <a:off x="2843570" y="4666280"/>
              <a:ext cx="1280160" cy="2103120"/>
            </a:xfrm>
            <a:prstGeom prst="roundRect">
              <a:avLst/>
            </a:prstGeom>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58" name="Rectangle: Rounded Corners 857">
              <a:extLst>
                <a:ext uri="{FF2B5EF4-FFF2-40B4-BE49-F238E27FC236}">
                  <a16:creationId xmlns:a16="http://schemas.microsoft.com/office/drawing/2014/main" id="{D5F3267C-B26C-4A35-B9FA-30B1AB224C9A}"/>
                </a:ext>
              </a:extLst>
            </xdr:cNvPr>
            <xdr:cNvSpPr/>
          </xdr:nvSpPr>
          <xdr:spPr>
            <a:xfrm>
              <a:off x="2724459" y="4718252"/>
              <a:ext cx="1280160" cy="2103120"/>
            </a:xfrm>
            <a:prstGeom prst="roundRect">
              <a:avLst/>
            </a:prstGeom>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grpSp>
          <xdr:nvGrpSpPr>
            <xdr:cNvPr id="859" name="Group 858">
              <a:extLst>
                <a:ext uri="{FF2B5EF4-FFF2-40B4-BE49-F238E27FC236}">
                  <a16:creationId xmlns:a16="http://schemas.microsoft.com/office/drawing/2014/main" id="{C523E425-6AD6-5C1E-1B68-66C3FE40A01E}"/>
                </a:ext>
              </a:extLst>
            </xdr:cNvPr>
            <xdr:cNvGrpSpPr/>
          </xdr:nvGrpSpPr>
          <xdr:grpSpPr>
            <a:xfrm>
              <a:off x="2883962" y="5125890"/>
              <a:ext cx="925977" cy="1636563"/>
              <a:chOff x="2878168" y="5154736"/>
              <a:chExt cx="925977" cy="1636563"/>
            </a:xfrm>
          </xdr:grpSpPr>
          <xdr:sp macro="" textlink="">
            <xdr:nvSpPr>
              <xdr:cNvPr id="862" name="Oval 861">
                <a:extLst>
                  <a:ext uri="{FF2B5EF4-FFF2-40B4-BE49-F238E27FC236}">
                    <a16:creationId xmlns:a16="http://schemas.microsoft.com/office/drawing/2014/main" id="{031723A9-4891-4658-CD73-F495FC47184A}"/>
                  </a:ext>
                </a:extLst>
              </xdr:cNvPr>
              <xdr:cNvSpPr/>
            </xdr:nvSpPr>
            <xdr:spPr>
              <a:xfrm>
                <a:off x="2931356" y="5154736"/>
                <a:ext cx="822960" cy="457200"/>
              </a:xfrm>
              <a:prstGeom prst="ellipse">
                <a:avLst/>
              </a:prstGeom>
              <a:solidFill>
                <a:srgbClr val="70AD47">
                  <a:alpha val="50196"/>
                </a:srgb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863" name="TextBox 49">
                <a:extLst>
                  <a:ext uri="{FF2B5EF4-FFF2-40B4-BE49-F238E27FC236}">
                    <a16:creationId xmlns:a16="http://schemas.microsoft.com/office/drawing/2014/main" id="{C31D2254-71CC-95F4-E4D9-E71A8AEA53F0}"/>
                  </a:ext>
                </a:extLst>
              </xdr:cNvPr>
              <xdr:cNvSpPr txBox="1"/>
            </xdr:nvSpPr>
            <xdr:spPr>
              <a:xfrm>
                <a:off x="2881527" y="5248755"/>
                <a:ext cx="92261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Cluster 1</a:t>
                </a:r>
              </a:p>
            </xdr:txBody>
          </xdr:sp>
          <xdr:sp macro="" textlink="">
            <xdr:nvSpPr>
              <xdr:cNvPr id="864" name="Oval 863">
                <a:extLst>
                  <a:ext uri="{FF2B5EF4-FFF2-40B4-BE49-F238E27FC236}">
                    <a16:creationId xmlns:a16="http://schemas.microsoft.com/office/drawing/2014/main" id="{BE8E1D25-C8E6-38E7-F98B-4462FF9D4224}"/>
                  </a:ext>
                </a:extLst>
              </xdr:cNvPr>
              <xdr:cNvSpPr/>
            </xdr:nvSpPr>
            <xdr:spPr>
              <a:xfrm>
                <a:off x="2931356" y="5671658"/>
                <a:ext cx="822960" cy="457200"/>
              </a:xfrm>
              <a:prstGeom prst="ellipse">
                <a:avLst/>
              </a:prstGeom>
              <a:solidFill>
                <a:srgbClr val="70AD47">
                  <a:alpha val="50196"/>
                </a:srgb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865" name="TextBox 35">
                <a:extLst>
                  <a:ext uri="{FF2B5EF4-FFF2-40B4-BE49-F238E27FC236}">
                    <a16:creationId xmlns:a16="http://schemas.microsoft.com/office/drawing/2014/main" id="{18C389DC-E7CF-E52F-DA04-A38A2DBCA455}"/>
                  </a:ext>
                </a:extLst>
              </xdr:cNvPr>
              <xdr:cNvSpPr txBox="1"/>
            </xdr:nvSpPr>
            <xdr:spPr>
              <a:xfrm>
                <a:off x="2889888" y="5759308"/>
                <a:ext cx="899177"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Cluster 2</a:t>
                </a:r>
              </a:p>
            </xdr:txBody>
          </xdr:sp>
          <xdr:sp macro="" textlink="">
            <xdr:nvSpPr>
              <xdr:cNvPr id="866" name="Oval 865">
                <a:extLst>
                  <a:ext uri="{FF2B5EF4-FFF2-40B4-BE49-F238E27FC236}">
                    <a16:creationId xmlns:a16="http://schemas.microsoft.com/office/drawing/2014/main" id="{FF483F7A-498C-419D-5D15-0BF9D2427F0C}"/>
                  </a:ext>
                </a:extLst>
              </xdr:cNvPr>
              <xdr:cNvSpPr/>
            </xdr:nvSpPr>
            <xdr:spPr>
              <a:xfrm>
                <a:off x="2931356" y="6334099"/>
                <a:ext cx="822960" cy="457200"/>
              </a:xfrm>
              <a:prstGeom prst="ellipse">
                <a:avLst/>
              </a:prstGeom>
              <a:solidFill>
                <a:srgbClr val="70AD47">
                  <a:alpha val="50196"/>
                </a:srgb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867" name="TextBox 37">
                <a:extLst>
                  <a:ext uri="{FF2B5EF4-FFF2-40B4-BE49-F238E27FC236}">
                    <a16:creationId xmlns:a16="http://schemas.microsoft.com/office/drawing/2014/main" id="{B9510272-BFB9-BBD5-468F-6D6039272FE8}"/>
                  </a:ext>
                </a:extLst>
              </xdr:cNvPr>
              <xdr:cNvSpPr txBox="1"/>
            </xdr:nvSpPr>
            <xdr:spPr>
              <a:xfrm>
                <a:off x="2878168" y="6431894"/>
                <a:ext cx="92261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Cluster k</a:t>
                </a:r>
              </a:p>
            </xdr:txBody>
          </xdr:sp>
          <xdr:sp macro="" textlink="">
            <xdr:nvSpPr>
              <xdr:cNvPr id="868" name="TextBox 40">
                <a:extLst>
                  <a:ext uri="{FF2B5EF4-FFF2-40B4-BE49-F238E27FC236}">
                    <a16:creationId xmlns:a16="http://schemas.microsoft.com/office/drawing/2014/main" id="{318A9612-C0CD-5FFB-9509-A23C0897C321}"/>
                  </a:ext>
                </a:extLst>
              </xdr:cNvPr>
              <xdr:cNvSpPr txBox="1"/>
            </xdr:nvSpPr>
            <xdr:spPr>
              <a:xfrm rot="16200000">
                <a:off x="3020816" y="6065117"/>
                <a:ext cx="45773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a:t>
                </a:r>
              </a:p>
            </xdr:txBody>
          </xdr:sp>
        </xdr:grpSp>
        <xdr:sp macro="" textlink="">
          <xdr:nvSpPr>
            <xdr:cNvPr id="860" name="TextBox 68">
              <a:extLst>
                <a:ext uri="{FF2B5EF4-FFF2-40B4-BE49-F238E27FC236}">
                  <a16:creationId xmlns:a16="http://schemas.microsoft.com/office/drawing/2014/main" id="{2BFF955A-7E55-F304-B2DA-14B37FA90086}"/>
                </a:ext>
              </a:extLst>
            </xdr:cNvPr>
            <xdr:cNvSpPr txBox="1"/>
          </xdr:nvSpPr>
          <xdr:spPr>
            <a:xfrm>
              <a:off x="2715143" y="4790619"/>
              <a:ext cx="1239332"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Assign to cluster</a:t>
              </a:r>
            </a:p>
          </xdr:txBody>
        </xdr:sp>
        <xdr:cxnSp macro="">
          <xdr:nvCxnSpPr>
            <xdr:cNvPr id="861" name="Straight Connector 860">
              <a:extLst>
                <a:ext uri="{FF2B5EF4-FFF2-40B4-BE49-F238E27FC236}">
                  <a16:creationId xmlns:a16="http://schemas.microsoft.com/office/drawing/2014/main" id="{9A823529-AA27-842A-9B44-83B089674AD0}"/>
                </a:ext>
              </a:extLst>
            </xdr:cNvPr>
            <xdr:cNvCxnSpPr/>
          </xdr:nvCxnSpPr>
          <xdr:spPr>
            <a:xfrm flipV="1">
              <a:off x="2661476" y="4437776"/>
              <a:ext cx="673333" cy="340351"/>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853" name="TextBox 51">
              <a:extLst>
                <a:ext uri="{FF2B5EF4-FFF2-40B4-BE49-F238E27FC236}">
                  <a16:creationId xmlns:a16="http://schemas.microsoft.com/office/drawing/2014/main" id="{3E1DFA38-0F84-2A12-2D02-0695124BE7B7}"/>
                </a:ext>
              </a:extLst>
            </xdr:cNvPr>
            <xdr:cNvSpPr txBox="1"/>
          </xdr:nvSpPr>
          <xdr:spPr>
            <a:xfrm rot="20024379">
              <a:off x="2272845" y="4416314"/>
              <a:ext cx="1393052"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By product and species</a:t>
              </a:r>
            </a:p>
          </xdr:txBody>
        </xdr:sp>
      </xdr:grpSp>
    </xdr:grpSp>
    <xdr:clientData/>
  </xdr:twoCellAnchor>
  <xdr:twoCellAnchor>
    <xdr:from>
      <xdr:col>53</xdr:col>
      <xdr:colOff>513359</xdr:colOff>
      <xdr:row>44</xdr:row>
      <xdr:rowOff>32599</xdr:rowOff>
    </xdr:from>
    <xdr:to>
      <xdr:col>57</xdr:col>
      <xdr:colOff>227287</xdr:colOff>
      <xdr:row>56</xdr:row>
      <xdr:rowOff>52500</xdr:rowOff>
    </xdr:to>
    <xdr:grpSp>
      <xdr:nvGrpSpPr>
        <xdr:cNvPr id="32" name="Group 21" descr="Calculate the proportion within each of the k clusters.">
          <a:extLst>
            <a:ext uri="{FF2B5EF4-FFF2-40B4-BE49-F238E27FC236}">
              <a16:creationId xmlns:a16="http://schemas.microsoft.com/office/drawing/2014/main" id="{B52F60E7-F572-0E4C-0FC7-34F4E0748E8F}"/>
            </a:ext>
          </a:extLst>
        </xdr:cNvPr>
        <xdr:cNvGrpSpPr/>
      </xdr:nvGrpSpPr>
      <xdr:grpSpPr>
        <a:xfrm>
          <a:off x="33326984" y="8652724"/>
          <a:ext cx="2190428" cy="2305901"/>
          <a:chOff x="32485609" y="7439874"/>
          <a:chExt cx="2126928" cy="2118576"/>
        </a:xfrm>
      </xdr:grpSpPr>
      <xdr:grpSp>
        <xdr:nvGrpSpPr>
          <xdr:cNvPr id="786" name="Group 785">
            <a:extLst>
              <a:ext uri="{FF2B5EF4-FFF2-40B4-BE49-F238E27FC236}">
                <a16:creationId xmlns:a16="http://schemas.microsoft.com/office/drawing/2014/main" id="{E7665A48-F0F8-AE60-BF28-D2B8187101E0}"/>
              </a:ext>
            </a:extLst>
          </xdr:cNvPr>
          <xdr:cNvGrpSpPr/>
        </xdr:nvGrpSpPr>
        <xdr:grpSpPr>
          <a:xfrm>
            <a:off x="32854374" y="7443049"/>
            <a:ext cx="1758163" cy="2112226"/>
            <a:chOff x="4881819" y="4518916"/>
            <a:chExt cx="1736861" cy="2296202"/>
          </a:xfrm>
        </xdr:grpSpPr>
        <xdr:sp macro="" textlink="">
          <xdr:nvSpPr>
            <xdr:cNvPr id="891" name="Rectangle: Rounded Corners 890">
              <a:extLst>
                <a:ext uri="{FF2B5EF4-FFF2-40B4-BE49-F238E27FC236}">
                  <a16:creationId xmlns:a16="http://schemas.microsoft.com/office/drawing/2014/main" id="{E8659948-FB77-65CC-3C29-E13728E0B871}"/>
                </a:ext>
              </a:extLst>
            </xdr:cNvPr>
            <xdr:cNvSpPr/>
          </xdr:nvSpPr>
          <xdr:spPr>
            <a:xfrm>
              <a:off x="5338520" y="4518916"/>
              <a:ext cx="1280160" cy="2103120"/>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92" name="Rectangle: Rounded Corners 891">
              <a:extLst>
                <a:ext uri="{FF2B5EF4-FFF2-40B4-BE49-F238E27FC236}">
                  <a16:creationId xmlns:a16="http://schemas.microsoft.com/office/drawing/2014/main" id="{3317079A-C446-A914-11DD-874FA96F7264}"/>
                </a:ext>
              </a:extLst>
            </xdr:cNvPr>
            <xdr:cNvSpPr/>
          </xdr:nvSpPr>
          <xdr:spPr>
            <a:xfrm>
              <a:off x="5229497" y="4555728"/>
              <a:ext cx="1280160" cy="2103120"/>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93" name="Rectangle: Rounded Corners 892">
              <a:extLst>
                <a:ext uri="{FF2B5EF4-FFF2-40B4-BE49-F238E27FC236}">
                  <a16:creationId xmlns:a16="http://schemas.microsoft.com/office/drawing/2014/main" id="{DB23A40B-AE95-045D-F298-54512246B7FD}"/>
                </a:ext>
              </a:extLst>
            </xdr:cNvPr>
            <xdr:cNvSpPr/>
          </xdr:nvSpPr>
          <xdr:spPr>
            <a:xfrm>
              <a:off x="5126731" y="4606436"/>
              <a:ext cx="1280160" cy="2103120"/>
            </a:xfrm>
            <a:prstGeom prst="roundRect">
              <a:avLst/>
            </a:prstGeom>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94" name="Rectangle: Rounded Corners 893">
              <a:extLst>
                <a:ext uri="{FF2B5EF4-FFF2-40B4-BE49-F238E27FC236}">
                  <a16:creationId xmlns:a16="http://schemas.microsoft.com/office/drawing/2014/main" id="{94CD0B7F-FAAD-710D-3570-816CA27B52B9}"/>
                </a:ext>
              </a:extLst>
            </xdr:cNvPr>
            <xdr:cNvSpPr/>
          </xdr:nvSpPr>
          <xdr:spPr>
            <a:xfrm>
              <a:off x="5000930" y="4660026"/>
              <a:ext cx="1280160" cy="2103120"/>
            </a:xfrm>
            <a:prstGeom prst="roundRect">
              <a:avLst/>
            </a:prstGeom>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895" name="Rectangle: Rounded Corners 894">
              <a:extLst>
                <a:ext uri="{FF2B5EF4-FFF2-40B4-BE49-F238E27FC236}">
                  <a16:creationId xmlns:a16="http://schemas.microsoft.com/office/drawing/2014/main" id="{1F6E8CB0-E03D-F203-F8D5-7A0C9D64E521}"/>
                </a:ext>
              </a:extLst>
            </xdr:cNvPr>
            <xdr:cNvSpPr/>
          </xdr:nvSpPr>
          <xdr:spPr>
            <a:xfrm>
              <a:off x="4881819" y="4711998"/>
              <a:ext cx="1280160" cy="2103120"/>
            </a:xfrm>
            <a:prstGeom prst="roundRect">
              <a:avLst/>
            </a:prstGeom>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grpSp>
          <xdr:nvGrpSpPr>
            <xdr:cNvPr id="896" name="Group 895">
              <a:extLst>
                <a:ext uri="{FF2B5EF4-FFF2-40B4-BE49-F238E27FC236}">
                  <a16:creationId xmlns:a16="http://schemas.microsoft.com/office/drawing/2014/main" id="{A7E34618-6214-7ACF-6B7C-94779EBDB9DD}"/>
                </a:ext>
              </a:extLst>
            </xdr:cNvPr>
            <xdr:cNvGrpSpPr/>
          </xdr:nvGrpSpPr>
          <xdr:grpSpPr>
            <a:xfrm>
              <a:off x="5026627" y="5118329"/>
              <a:ext cx="949239" cy="1544807"/>
              <a:chOff x="2863267" y="5154736"/>
              <a:chExt cx="949239" cy="1639076"/>
            </a:xfrm>
          </xdr:grpSpPr>
          <xdr:sp macro="" textlink="">
            <xdr:nvSpPr>
              <xdr:cNvPr id="898" name="Rectangle: Diagonal Corners Snipped 897">
                <a:extLst>
                  <a:ext uri="{FF2B5EF4-FFF2-40B4-BE49-F238E27FC236}">
                    <a16:creationId xmlns:a16="http://schemas.microsoft.com/office/drawing/2014/main" id="{5E56C9F1-A30C-DA5F-8076-D7C37333BEC1}"/>
                  </a:ext>
                </a:extLst>
              </xdr:cNvPr>
              <xdr:cNvSpPr/>
            </xdr:nvSpPr>
            <xdr:spPr>
              <a:xfrm>
                <a:off x="2931356" y="5154736"/>
                <a:ext cx="822960" cy="457200"/>
              </a:xfrm>
              <a:prstGeom prst="snip2DiagRect">
                <a:avLst/>
              </a:prstGeom>
              <a:ln/>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400"/>
              </a:p>
            </xdr:txBody>
          </xdr:sp>
          <xdr:sp macro="" textlink="">
            <xdr:nvSpPr>
              <xdr:cNvPr id="899" name="TextBox 58">
                <a:extLst>
                  <a:ext uri="{FF2B5EF4-FFF2-40B4-BE49-F238E27FC236}">
                    <a16:creationId xmlns:a16="http://schemas.microsoft.com/office/drawing/2014/main" id="{F07A5611-606B-DA1D-48FE-C66D1B6603DE}"/>
                  </a:ext>
                </a:extLst>
              </xdr:cNvPr>
              <xdr:cNvSpPr txBox="1"/>
            </xdr:nvSpPr>
            <xdr:spPr>
              <a:xfrm>
                <a:off x="2889888" y="5176903"/>
                <a:ext cx="922618"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Proportion</a:t>
                </a:r>
              </a:p>
              <a:p>
                <a:pPr algn="ctr"/>
                <a:r>
                  <a:rPr lang="en-US" sz="1100">
                    <a:solidFill>
                      <a:schemeClr val="accent6">
                        <a:lumMod val="75000"/>
                      </a:schemeClr>
                    </a:solidFill>
                  </a:rPr>
                  <a:t>Cluster 1</a:t>
                </a:r>
              </a:p>
            </xdr:txBody>
          </xdr:sp>
          <xdr:sp macro="" textlink="">
            <xdr:nvSpPr>
              <xdr:cNvPr id="900" name="Rectangle: Diagonal Corners Snipped 899">
                <a:extLst>
                  <a:ext uri="{FF2B5EF4-FFF2-40B4-BE49-F238E27FC236}">
                    <a16:creationId xmlns:a16="http://schemas.microsoft.com/office/drawing/2014/main" id="{63319C43-0CC6-F1EF-A896-E0849FD48A5E}"/>
                  </a:ext>
                </a:extLst>
              </xdr:cNvPr>
              <xdr:cNvSpPr/>
            </xdr:nvSpPr>
            <xdr:spPr>
              <a:xfrm>
                <a:off x="2931356" y="5671658"/>
                <a:ext cx="822960" cy="457200"/>
              </a:xfrm>
              <a:prstGeom prst="snip2DiagRect">
                <a:avLst/>
              </a:prstGeom>
              <a:ln/>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400"/>
              </a:p>
            </xdr:txBody>
          </xdr:sp>
          <xdr:sp macro="" textlink="">
            <xdr:nvSpPr>
              <xdr:cNvPr id="901" name="TextBox 60">
                <a:extLst>
                  <a:ext uri="{FF2B5EF4-FFF2-40B4-BE49-F238E27FC236}">
                    <a16:creationId xmlns:a16="http://schemas.microsoft.com/office/drawing/2014/main" id="{0C5B92AB-8502-AA33-1FCE-A8426D129C2C}"/>
                  </a:ext>
                </a:extLst>
              </xdr:cNvPr>
              <xdr:cNvSpPr txBox="1"/>
            </xdr:nvSpPr>
            <xdr:spPr>
              <a:xfrm>
                <a:off x="2889888" y="5697971"/>
                <a:ext cx="899177"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Proportion</a:t>
                </a:r>
              </a:p>
              <a:p>
                <a:pPr algn="ctr"/>
                <a:r>
                  <a:rPr lang="en-US" sz="1100">
                    <a:solidFill>
                      <a:schemeClr val="accent6">
                        <a:lumMod val="75000"/>
                      </a:schemeClr>
                    </a:solidFill>
                  </a:rPr>
                  <a:t>Cluster 2</a:t>
                </a:r>
              </a:p>
            </xdr:txBody>
          </xdr:sp>
          <xdr:sp macro="" textlink="">
            <xdr:nvSpPr>
              <xdr:cNvPr id="902" name="Rectangle: Diagonal Corners Snipped 901">
                <a:extLst>
                  <a:ext uri="{FF2B5EF4-FFF2-40B4-BE49-F238E27FC236}">
                    <a16:creationId xmlns:a16="http://schemas.microsoft.com/office/drawing/2014/main" id="{21B8DEBD-2F50-BADE-9C20-EEB9DF070070}"/>
                  </a:ext>
                </a:extLst>
              </xdr:cNvPr>
              <xdr:cNvSpPr/>
            </xdr:nvSpPr>
            <xdr:spPr>
              <a:xfrm>
                <a:off x="2931356" y="6334099"/>
                <a:ext cx="822960" cy="457200"/>
              </a:xfrm>
              <a:prstGeom prst="snip2DiagRect">
                <a:avLst/>
              </a:prstGeom>
              <a:ln/>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400"/>
              </a:p>
            </xdr:txBody>
          </xdr:sp>
          <xdr:sp macro="" textlink="">
            <xdr:nvSpPr>
              <xdr:cNvPr id="903" name="TextBox 65">
                <a:extLst>
                  <a:ext uri="{FF2B5EF4-FFF2-40B4-BE49-F238E27FC236}">
                    <a16:creationId xmlns:a16="http://schemas.microsoft.com/office/drawing/2014/main" id="{EC53991F-AC61-68C0-5FAF-2766A96ED31E}"/>
                  </a:ext>
                </a:extLst>
              </xdr:cNvPr>
              <xdr:cNvSpPr txBox="1"/>
            </xdr:nvSpPr>
            <xdr:spPr>
              <a:xfrm>
                <a:off x="2863267" y="6362925"/>
                <a:ext cx="922618"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chemeClr val="accent6">
                        <a:lumMod val="75000"/>
                      </a:schemeClr>
                    </a:solidFill>
                  </a:rPr>
                  <a:t>Proportion</a:t>
                </a:r>
              </a:p>
              <a:p>
                <a:pPr algn="ctr"/>
                <a:r>
                  <a:rPr lang="en-US" sz="1100">
                    <a:solidFill>
                      <a:schemeClr val="accent6">
                        <a:lumMod val="75000"/>
                      </a:schemeClr>
                    </a:solidFill>
                  </a:rPr>
                  <a:t>Cluster k</a:t>
                </a:r>
              </a:p>
            </xdr:txBody>
          </xdr:sp>
          <xdr:sp macro="" textlink="">
            <xdr:nvSpPr>
              <xdr:cNvPr id="904" name="TextBox 66">
                <a:extLst>
                  <a:ext uri="{FF2B5EF4-FFF2-40B4-BE49-F238E27FC236}">
                    <a16:creationId xmlns:a16="http://schemas.microsoft.com/office/drawing/2014/main" id="{CF3C2F9E-032C-2306-B89B-535227F670E0}"/>
                  </a:ext>
                </a:extLst>
              </xdr:cNvPr>
              <xdr:cNvSpPr txBox="1"/>
            </xdr:nvSpPr>
            <xdr:spPr>
              <a:xfrm rot="16200000">
                <a:off x="3020816" y="6065117"/>
                <a:ext cx="45773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a:t>
                </a:r>
              </a:p>
            </xdr:txBody>
          </xdr:sp>
        </xdr:grpSp>
        <xdr:sp macro="" textlink="">
          <xdr:nvSpPr>
            <xdr:cNvPr id="897" name="TextBox 73">
              <a:extLst>
                <a:ext uri="{FF2B5EF4-FFF2-40B4-BE49-F238E27FC236}">
                  <a16:creationId xmlns:a16="http://schemas.microsoft.com/office/drawing/2014/main" id="{C5A26548-6023-DA75-AC60-B3F5DB3A98AF}"/>
                </a:ext>
              </a:extLst>
            </xdr:cNvPr>
            <xdr:cNvSpPr txBox="1"/>
          </xdr:nvSpPr>
          <xdr:spPr>
            <a:xfrm>
              <a:off x="4896822" y="4711998"/>
              <a:ext cx="1239332" cy="43511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Calculate proportion</a:t>
              </a:r>
            </a:p>
          </xdr:txBody>
        </xdr:sp>
      </xdr:grpSp>
      <xdr:grpSp>
        <xdr:nvGrpSpPr>
          <xdr:cNvPr id="790" name="Group 789">
            <a:extLst>
              <a:ext uri="{FF2B5EF4-FFF2-40B4-BE49-F238E27FC236}">
                <a16:creationId xmlns:a16="http://schemas.microsoft.com/office/drawing/2014/main" id="{48CA13CB-F839-0922-0949-D17B5C99131F}"/>
              </a:ext>
            </a:extLst>
          </xdr:cNvPr>
          <xdr:cNvGrpSpPr/>
        </xdr:nvGrpSpPr>
        <xdr:grpSpPr>
          <a:xfrm>
            <a:off x="32485609" y="8422192"/>
            <a:ext cx="301219" cy="434623"/>
            <a:chOff x="4978683" y="5845950"/>
            <a:chExt cx="298108" cy="470442"/>
          </a:xfrm>
        </xdr:grpSpPr>
        <xdr:sp macro="" textlink="">
          <xdr:nvSpPr>
            <xdr:cNvPr id="885" name="Arrow: Right 884">
              <a:extLst>
                <a:ext uri="{FF2B5EF4-FFF2-40B4-BE49-F238E27FC236}">
                  <a16:creationId xmlns:a16="http://schemas.microsoft.com/office/drawing/2014/main" id="{8F59A00C-A4C2-AFFA-AB65-D43585504EF1}"/>
                </a:ext>
              </a:extLst>
            </xdr:cNvPr>
            <xdr:cNvSpPr/>
          </xdr:nvSpPr>
          <xdr:spPr>
            <a:xfrm rot="19657613">
              <a:off x="4978683" y="5845950"/>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6" name="Arrow: Right 885">
              <a:extLst>
                <a:ext uri="{FF2B5EF4-FFF2-40B4-BE49-F238E27FC236}">
                  <a16:creationId xmlns:a16="http://schemas.microsoft.com/office/drawing/2014/main" id="{D07D58F6-FC6E-C621-F5A8-3D8EB4493AE4}"/>
                </a:ext>
              </a:extLst>
            </xdr:cNvPr>
            <xdr:cNvSpPr/>
          </xdr:nvSpPr>
          <xdr:spPr>
            <a:xfrm rot="1942387" flipV="1">
              <a:off x="4986040" y="6097145"/>
              <a:ext cx="290751" cy="219247"/>
            </a:xfrm>
            <a:prstGeom prst="rightArrow">
              <a:avLst/>
            </a:prstGeom>
            <a:solidFill>
              <a:schemeClr val="accent6">
                <a:alpha val="50196"/>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57</xdr:col>
      <xdr:colOff>21870</xdr:colOff>
      <xdr:row>45</xdr:row>
      <xdr:rowOff>89350</xdr:rowOff>
    </xdr:from>
    <xdr:to>
      <xdr:col>65</xdr:col>
      <xdr:colOff>114572</xdr:colOff>
      <xdr:row>55</xdr:row>
      <xdr:rowOff>153867</xdr:rowOff>
    </xdr:to>
    <xdr:grpSp>
      <xdr:nvGrpSpPr>
        <xdr:cNvPr id="33" name="Group 22" descr="Calculate the proportion in each cluster by product and species; determine appropriate weights and aggregate the proportion of Salmonella in poultry for each cluster (denominator)">
          <a:extLst>
            <a:ext uri="{FF2B5EF4-FFF2-40B4-BE49-F238E27FC236}">
              <a16:creationId xmlns:a16="http://schemas.microsoft.com/office/drawing/2014/main" id="{3B40AE24-5189-0647-E2D0-C0B107994BA6}"/>
            </a:ext>
          </a:extLst>
        </xdr:cNvPr>
        <xdr:cNvGrpSpPr/>
      </xdr:nvGrpSpPr>
      <xdr:grpSpPr>
        <a:xfrm>
          <a:off x="35311995" y="8899975"/>
          <a:ext cx="5045702" cy="1969517"/>
          <a:chOff x="34407120" y="7683950"/>
          <a:chExt cx="4950452" cy="1813942"/>
        </a:xfrm>
      </xdr:grpSpPr>
      <xdr:grpSp>
        <xdr:nvGrpSpPr>
          <xdr:cNvPr id="797" name="Group 796">
            <a:extLst>
              <a:ext uri="{FF2B5EF4-FFF2-40B4-BE49-F238E27FC236}">
                <a16:creationId xmlns:a16="http://schemas.microsoft.com/office/drawing/2014/main" id="{5D67FEE9-83E3-1AFC-11ED-A81E98E9D2CA}"/>
              </a:ext>
            </a:extLst>
          </xdr:cNvPr>
          <xdr:cNvGrpSpPr/>
        </xdr:nvGrpSpPr>
        <xdr:grpSpPr>
          <a:xfrm>
            <a:off x="35227081" y="7683950"/>
            <a:ext cx="4130491" cy="1810767"/>
            <a:chOff x="6325665" y="4772078"/>
            <a:chExt cx="4090971" cy="1977883"/>
          </a:xfrm>
        </xdr:grpSpPr>
        <xdr:sp macro="" textlink="">
          <xdr:nvSpPr>
            <xdr:cNvPr id="870" name="Rectangle: Rounded Corners 869">
              <a:extLst>
                <a:ext uri="{FF2B5EF4-FFF2-40B4-BE49-F238E27FC236}">
                  <a16:creationId xmlns:a16="http://schemas.microsoft.com/office/drawing/2014/main" id="{718FE199-3573-0023-38B2-DFA16092B6EE}"/>
                </a:ext>
              </a:extLst>
            </xdr:cNvPr>
            <xdr:cNvSpPr/>
          </xdr:nvSpPr>
          <xdr:spPr>
            <a:xfrm>
              <a:off x="6325665" y="4772078"/>
              <a:ext cx="4090971" cy="1977883"/>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72" name="Graphic 81">
              <a:extLst>
                <a:ext uri="{FF2B5EF4-FFF2-40B4-BE49-F238E27FC236}">
                  <a16:creationId xmlns:a16="http://schemas.microsoft.com/office/drawing/2014/main" id="{10EC8724-289B-9E94-9696-9431D25A07E7}"/>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a:off x="9148158" y="5415603"/>
              <a:ext cx="886634" cy="886634"/>
            </a:xfrm>
            <a:prstGeom prst="rect">
              <a:avLst/>
            </a:prstGeom>
          </xdr:spPr>
        </xdr:pic>
        <xdr:pic>
          <xdr:nvPicPr>
            <xdr:cNvPr id="873" name="Graphic 82">
              <a:extLst>
                <a:ext uri="{FF2B5EF4-FFF2-40B4-BE49-F238E27FC236}">
                  <a16:creationId xmlns:a16="http://schemas.microsoft.com/office/drawing/2014/main" id="{DFB1A355-AC61-0F26-8212-785BEA9EF858}"/>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 uri="{96DAC541-7B7A-43D3-8B79-37D633B846F1}">
                  <asvg:svgBlip xmlns:asvg="http://schemas.microsoft.com/office/drawing/2016/SVG/main" r:embed="rId5"/>
                </a:ext>
              </a:extLst>
            </a:blip>
            <a:srcRect l="43623" t="41907" r="42909" b="41937"/>
            <a:stretch/>
          </xdr:blipFill>
          <xdr:spPr>
            <a:xfrm>
              <a:off x="7213562" y="5685754"/>
              <a:ext cx="533602" cy="640080"/>
            </a:xfrm>
            <a:prstGeom prst="rect">
              <a:avLst/>
            </a:prstGeom>
          </xdr:spPr>
        </xdr:pic>
        <xdr:pic>
          <xdr:nvPicPr>
            <xdr:cNvPr id="874" name="Graphic 83">
              <a:extLst>
                <a:ext uri="{FF2B5EF4-FFF2-40B4-BE49-F238E27FC236}">
                  <a16:creationId xmlns:a16="http://schemas.microsoft.com/office/drawing/2014/main" id="{F72744C0-5AF0-D98A-EA8B-138D342E7C0E}"/>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rcRect l="43063" t="42775" r="42509" b="43931"/>
            <a:stretch/>
          </xdr:blipFill>
          <xdr:spPr>
            <a:xfrm flipH="1">
              <a:off x="6823375" y="5399739"/>
              <a:ext cx="694678" cy="640080"/>
            </a:xfrm>
            <a:prstGeom prst="rect">
              <a:avLst/>
            </a:prstGeom>
          </xdr:spPr>
        </xdr:pic>
        <xdr:pic>
          <xdr:nvPicPr>
            <xdr:cNvPr id="875" name="Graphic 84">
              <a:extLst>
                <a:ext uri="{FF2B5EF4-FFF2-40B4-BE49-F238E27FC236}">
                  <a16:creationId xmlns:a16="http://schemas.microsoft.com/office/drawing/2014/main" id="{73A14E32-E38F-0F18-5249-38FB7E5C4DCE}"/>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 uri="{96DAC541-7B7A-43D3-8B79-37D633B846F1}">
                  <asvg:svgBlip xmlns:asvg="http://schemas.microsoft.com/office/drawing/2016/SVG/main" r:embed="rId14"/>
                </a:ext>
              </a:extLst>
            </a:blip>
            <a:srcRect l="41702" t="42260" r="42343" b="42003"/>
            <a:stretch/>
          </xdr:blipFill>
          <xdr:spPr>
            <a:xfrm>
              <a:off x="7945549" y="5431233"/>
              <a:ext cx="867269" cy="855374"/>
            </a:xfrm>
            <a:prstGeom prst="rect">
              <a:avLst/>
            </a:prstGeom>
          </xdr:spPr>
        </xdr:pic>
        <xdr:sp macro="" textlink="">
          <xdr:nvSpPr>
            <xdr:cNvPr id="871" name="TextBox 80">
              <a:extLst>
                <a:ext uri="{FF2B5EF4-FFF2-40B4-BE49-F238E27FC236}">
                  <a16:creationId xmlns:a16="http://schemas.microsoft.com/office/drawing/2014/main" id="{45588C76-2513-BA11-D796-C302DBAD34D9}"/>
                </a:ext>
              </a:extLst>
            </xdr:cNvPr>
            <xdr:cNvSpPr txBox="1"/>
          </xdr:nvSpPr>
          <xdr:spPr>
            <a:xfrm>
              <a:off x="6656126" y="6453844"/>
              <a:ext cx="3415678" cy="276999"/>
            </a:xfrm>
            <a:prstGeom prst="rect">
              <a:avLst/>
            </a:prstGeom>
            <a:effectLst>
              <a:glow rad="228600">
                <a:schemeClr val="accent4">
                  <a:satMod val="175000"/>
                  <a:alpha val="40000"/>
                </a:schemeClr>
              </a:glow>
            </a:effectLst>
          </xdr:spPr>
          <xdr:style>
            <a:lnRef idx="2">
              <a:schemeClr val="dk1"/>
            </a:lnRef>
            <a:fillRef idx="1">
              <a:schemeClr val="lt1"/>
            </a:fillRef>
            <a:effectRef idx="0">
              <a:schemeClr val="dk1"/>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200"/>
                <a:t>Sensitivity Analysis: comparison of weight scenarios</a:t>
              </a:r>
            </a:p>
          </xdr:txBody>
        </xdr:sp>
        <xdr:sp macro="" textlink="">
          <xdr:nvSpPr>
            <xdr:cNvPr id="869" name="TextBox 62">
              <a:extLst>
                <a:ext uri="{FF2B5EF4-FFF2-40B4-BE49-F238E27FC236}">
                  <a16:creationId xmlns:a16="http://schemas.microsoft.com/office/drawing/2014/main" id="{457F02FC-DA7B-FAF6-F2D5-8579954851F8}"/>
                </a:ext>
              </a:extLst>
            </xdr:cNvPr>
            <xdr:cNvSpPr txBox="1"/>
          </xdr:nvSpPr>
          <xdr:spPr>
            <a:xfrm>
              <a:off x="6501468" y="4874370"/>
              <a:ext cx="3746834" cy="461665"/>
            </a:xfrm>
            <a:prstGeom prst="rect">
              <a:avLst/>
            </a:prstGeom>
            <a:solidFill>
              <a:schemeClr val="bg1"/>
            </a:solidFill>
            <a:ln w="12700">
              <a:solidFill>
                <a:schemeClr val="tx1"/>
              </a:solid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Weight based on within-product, between-product and/or time-series recency weights for each cluster</a:t>
              </a:r>
            </a:p>
          </xdr:txBody>
        </xdr:sp>
      </xdr:grpSp>
      <xdr:sp macro="" textlink="">
        <xdr:nvSpPr>
          <xdr:cNvPr id="798" name="Arrow: Left-Right 797">
            <a:extLst>
              <a:ext uri="{FF2B5EF4-FFF2-40B4-BE49-F238E27FC236}">
                <a16:creationId xmlns:a16="http://schemas.microsoft.com/office/drawing/2014/main" id="{5F9C51F7-223E-0FB6-6B23-6BDADA8BA3AE}"/>
              </a:ext>
            </a:extLst>
          </xdr:cNvPr>
          <xdr:cNvSpPr/>
        </xdr:nvSpPr>
        <xdr:spPr>
          <a:xfrm>
            <a:off x="34407120" y="8663084"/>
            <a:ext cx="887733" cy="334169"/>
          </a:xfrm>
          <a:prstGeom prst="leftRightArrow">
            <a:avLst/>
          </a:prstGeom>
          <a:ln/>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grpSp>
    <xdr:clientData/>
  </xdr:twoCellAnchor>
  <xdr:twoCellAnchor>
    <xdr:from>
      <xdr:col>46</xdr:col>
      <xdr:colOff>254631</xdr:colOff>
      <xdr:row>31</xdr:row>
      <xdr:rowOff>22237</xdr:rowOff>
    </xdr:from>
    <xdr:to>
      <xdr:col>66</xdr:col>
      <xdr:colOff>292444</xdr:colOff>
      <xdr:row>42</xdr:row>
      <xdr:rowOff>24426</xdr:rowOff>
    </xdr:to>
    <xdr:grpSp>
      <xdr:nvGrpSpPr>
        <xdr:cNvPr id="34" name="Group 23" descr="Calculate the risk associated with each cluster">
          <a:extLst>
            <a:ext uri="{FF2B5EF4-FFF2-40B4-BE49-F238E27FC236}">
              <a16:creationId xmlns:a16="http://schemas.microsoft.com/office/drawing/2014/main" id="{43FFB072-3064-1A5E-CBF1-385B034DE03D}"/>
            </a:ext>
          </a:extLst>
        </xdr:cNvPr>
        <xdr:cNvGrpSpPr/>
      </xdr:nvGrpSpPr>
      <xdr:grpSpPr>
        <a:xfrm>
          <a:off x="28734381" y="6165862"/>
          <a:ext cx="12420313" cy="2097689"/>
          <a:chOff x="28007306" y="5556262"/>
          <a:chExt cx="12134563" cy="1923064"/>
        </a:xfrm>
      </xdr:grpSpPr>
      <xdr:sp macro="" textlink="">
        <xdr:nvSpPr>
          <xdr:cNvPr id="785" name="Oval 784">
            <a:extLst>
              <a:ext uri="{FF2B5EF4-FFF2-40B4-BE49-F238E27FC236}">
                <a16:creationId xmlns:a16="http://schemas.microsoft.com/office/drawing/2014/main" id="{09210036-A67E-C3D0-2389-0A7653EABEF8}"/>
              </a:ext>
            </a:extLst>
          </xdr:cNvPr>
          <xdr:cNvSpPr/>
        </xdr:nvSpPr>
        <xdr:spPr>
          <a:xfrm>
            <a:off x="28007306" y="5556262"/>
            <a:ext cx="12134563" cy="1923064"/>
          </a:xfrm>
          <a:prstGeom prst="ellipse">
            <a:avLst/>
          </a:prstGeom>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a:p>
        </xdr:txBody>
      </xdr:sp>
      <xdr:grpSp>
        <xdr:nvGrpSpPr>
          <xdr:cNvPr id="787" name="Group 786">
            <a:extLst>
              <a:ext uri="{FF2B5EF4-FFF2-40B4-BE49-F238E27FC236}">
                <a16:creationId xmlns:a16="http://schemas.microsoft.com/office/drawing/2014/main" id="{AE38FE14-3849-2236-A8AB-E89353DE854C}"/>
              </a:ext>
            </a:extLst>
          </xdr:cNvPr>
          <xdr:cNvGrpSpPr/>
        </xdr:nvGrpSpPr>
        <xdr:grpSpPr>
          <a:xfrm>
            <a:off x="28474535" y="5734790"/>
            <a:ext cx="10594566" cy="1645960"/>
            <a:chOff x="-921350" y="4924831"/>
            <a:chExt cx="9253492" cy="1801643"/>
          </a:xfrm>
        </xdr:grpSpPr>
        <xdr:sp macro="" textlink="">
          <xdr:nvSpPr>
            <xdr:cNvPr id="887" name="TextBox 4">
              <a:extLst>
                <a:ext uri="{FF2B5EF4-FFF2-40B4-BE49-F238E27FC236}">
                  <a16:creationId xmlns:a16="http://schemas.microsoft.com/office/drawing/2014/main" id="{EAAC000F-8CD3-684F-189D-9DBB470602CC}"/>
                </a:ext>
              </a:extLst>
            </xdr:cNvPr>
            <xdr:cNvSpPr txBox="1"/>
          </xdr:nvSpPr>
          <xdr:spPr>
            <a:xfrm>
              <a:off x="1403194" y="4924831"/>
              <a:ext cx="6928948" cy="83099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i="1"/>
                <a:t>Weighted </a:t>
              </a:r>
              <a:r>
                <a:rPr lang="en-US" sz="2400"/>
                <a:t>Proportion cluster </a:t>
              </a:r>
              <a:r>
                <a:rPr lang="en-US" sz="2400" i="1"/>
                <a:t>i </a:t>
              </a:r>
              <a:r>
                <a:rPr lang="en-US" sz="2400"/>
                <a:t>in poultry-attributed</a:t>
              </a:r>
            </a:p>
            <a:p>
              <a:pPr algn="ctr"/>
              <a:r>
                <a:rPr lang="en-US" sz="2400"/>
                <a:t>Outbreaks (NORS)</a:t>
              </a:r>
            </a:p>
          </xdr:txBody>
        </xdr:sp>
        <xdr:sp macro="" textlink="">
          <xdr:nvSpPr>
            <xdr:cNvPr id="888" name="TextBox 5">
              <a:extLst>
                <a:ext uri="{FF2B5EF4-FFF2-40B4-BE49-F238E27FC236}">
                  <a16:creationId xmlns:a16="http://schemas.microsoft.com/office/drawing/2014/main" id="{3F3F3C0D-8868-4751-1D80-ACD577434564}"/>
                </a:ext>
              </a:extLst>
            </xdr:cNvPr>
            <xdr:cNvSpPr txBox="1"/>
          </xdr:nvSpPr>
          <xdr:spPr>
            <a:xfrm>
              <a:off x="1456200" y="5895477"/>
              <a:ext cx="6820798" cy="83099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i="1"/>
                <a:t>Weighted </a:t>
              </a:r>
              <a:r>
                <a:rPr lang="en-US" sz="2400"/>
                <a:t>Proportion cluster </a:t>
              </a:r>
              <a:r>
                <a:rPr lang="en-US" sz="2400" i="1"/>
                <a:t>i</a:t>
              </a:r>
              <a:r>
                <a:rPr lang="en-US" sz="2400"/>
                <a:t> in Salmonella positive samples</a:t>
              </a:r>
            </a:p>
            <a:p>
              <a:pPr algn="ctr"/>
              <a:r>
                <a:rPr lang="en-US" sz="2400"/>
                <a:t>from poultry products (FSIS)</a:t>
              </a:r>
            </a:p>
          </xdr:txBody>
        </xdr:sp>
        <xdr:sp macro="" textlink="">
          <xdr:nvSpPr>
            <xdr:cNvPr id="889" name="TextBox 7">
              <a:extLst>
                <a:ext uri="{FF2B5EF4-FFF2-40B4-BE49-F238E27FC236}">
                  <a16:creationId xmlns:a16="http://schemas.microsoft.com/office/drawing/2014/main" id="{54AC79E8-DC65-E1AE-CED1-B37B4EE016ED}"/>
                </a:ext>
              </a:extLst>
            </xdr:cNvPr>
            <xdr:cNvSpPr txBox="1"/>
          </xdr:nvSpPr>
          <xdr:spPr>
            <a:xfrm>
              <a:off x="-921350" y="5475611"/>
              <a:ext cx="2339564" cy="646331"/>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600" b="1"/>
                <a:t>Risk</a:t>
              </a:r>
              <a:r>
                <a:rPr lang="en-US" sz="2800"/>
                <a:t>(Cluster</a:t>
              </a:r>
              <a:r>
                <a:rPr lang="en-US" sz="2800" i="1" baseline="-25000"/>
                <a:t>i</a:t>
              </a:r>
              <a:r>
                <a:rPr lang="en-US" sz="2800"/>
                <a:t>) =</a:t>
              </a:r>
              <a:endParaRPr lang="en-US" sz="2800" baseline="-25000"/>
            </a:p>
          </xdr:txBody>
        </xdr:sp>
        <xdr:cxnSp macro="">
          <xdr:nvCxnSpPr>
            <xdr:cNvPr id="890" name="Straight Connector 889">
              <a:extLst>
                <a:ext uri="{FF2B5EF4-FFF2-40B4-BE49-F238E27FC236}">
                  <a16:creationId xmlns:a16="http://schemas.microsoft.com/office/drawing/2014/main" id="{261A6FEC-22AD-3F99-F3AD-CCC89C998209}"/>
                </a:ext>
              </a:extLst>
            </xdr:cNvPr>
            <xdr:cNvCxnSpPr>
              <a:cxnSpLocks/>
            </xdr:cNvCxnSpPr>
          </xdr:nvCxnSpPr>
          <xdr:spPr>
            <a:xfrm>
              <a:off x="1573332" y="5847936"/>
              <a:ext cx="6544764" cy="20305"/>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pubmed.ncbi.nlm.nih.gov/3805174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en.wikipedia.org/wiki/Units_of_informatio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ncbi.nlm.nih.gov/" TargetMode="External"/><Relationship Id="rId7" Type="http://schemas.openxmlformats.org/officeDocument/2006/relationships/hyperlink" Target="https://www.cdc.gov/ncezid/dfwed/BEAM-dashboard.html" TargetMode="External"/><Relationship Id="rId2" Type="http://schemas.openxmlformats.org/officeDocument/2006/relationships/hyperlink" Target="https://www.python.org/" TargetMode="External"/><Relationship Id="rId1" Type="http://schemas.openxmlformats.org/officeDocument/2006/relationships/hyperlink" Target="https://www.r-project.org/" TargetMode="External"/><Relationship Id="rId6" Type="http://schemas.openxmlformats.org/officeDocument/2006/relationships/hyperlink" Target="https://www.cdc.gov/nors/index.html" TargetMode="External"/><Relationship Id="rId5" Type="http://schemas.openxmlformats.org/officeDocument/2006/relationships/hyperlink" Target="https://journals.plos.org/plosone/article?id=10.1371/journal.pone.0147101" TargetMode="External"/><Relationship Id="rId4" Type="http://schemas.openxmlformats.org/officeDocument/2006/relationships/hyperlink" Target="https://www.cdc.gov/foodnet/index.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pubmed.ncbi.nlm.nih.gov/24642063/" TargetMode="External"/><Relationship Id="rId2" Type="http://schemas.openxmlformats.org/officeDocument/2006/relationships/hyperlink" Target="https://pubmed.ncbi.nlm.nih.gov/20211023/" TargetMode="External"/><Relationship Id="rId1" Type="http://schemas.openxmlformats.org/officeDocument/2006/relationships/hyperlink" Target="https://www.uniprot.org/proteomes/UP00000101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3"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7"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2"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1"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6"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11" Type="http://schemas.openxmlformats.org/officeDocument/2006/relationships/printerSettings" Target="../printerSettings/printerSettings5.bin"/><Relationship Id="rId5"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10"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4"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 Id="rId9" Type="http://schemas.openxmlformats.org/officeDocument/2006/relationships/hyperlink" Target="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r-project.org/" TargetMode="External"/><Relationship Id="rId2" Type="http://schemas.openxmlformats.org/officeDocument/2006/relationships/hyperlink" Target="https://www.r-project.org/" TargetMode="External"/><Relationship Id="rId1" Type="http://schemas.openxmlformats.org/officeDocument/2006/relationships/hyperlink" Target="https://www.r-project.org/"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python.org/" TargetMode="External"/><Relationship Id="rId1" Type="http://schemas.openxmlformats.org/officeDocument/2006/relationships/hyperlink" Target="https://www.r-project.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9BEDF-261E-4DE8-B088-BEBBB7AB5EB6}">
  <sheetPr>
    <pageSetUpPr fitToPage="1"/>
  </sheetPr>
  <dimension ref="A1:Q30"/>
  <sheetViews>
    <sheetView tabSelected="1" workbookViewId="0"/>
  </sheetViews>
  <sheetFormatPr defaultRowHeight="15" x14ac:dyDescent="0.25"/>
  <cols>
    <col min="1" max="1" width="29.42578125" customWidth="1"/>
    <col min="2" max="2" width="18" bestFit="1" customWidth="1"/>
  </cols>
  <sheetData>
    <row r="1" spans="1:17" ht="18.75" x14ac:dyDescent="0.3">
      <c r="A1" s="27" t="s">
        <v>0</v>
      </c>
      <c r="B1" s="203"/>
      <c r="C1" s="203"/>
      <c r="D1" s="203"/>
      <c r="E1" s="203"/>
      <c r="F1" s="203"/>
      <c r="G1" s="203"/>
      <c r="H1" s="203"/>
      <c r="I1" s="203"/>
      <c r="J1" s="203"/>
    </row>
    <row r="2" spans="1:17" ht="18.75" x14ac:dyDescent="0.3">
      <c r="A2" s="27"/>
      <c r="B2" s="203"/>
      <c r="C2" s="203"/>
      <c r="D2" s="203"/>
      <c r="E2" s="203"/>
      <c r="F2" s="203"/>
      <c r="G2" s="203"/>
      <c r="H2" s="203"/>
      <c r="I2" s="203"/>
      <c r="J2" s="203"/>
    </row>
    <row r="4" spans="1:17" ht="18.75" x14ac:dyDescent="0.3">
      <c r="A4" s="27" t="s">
        <v>1</v>
      </c>
    </row>
    <row r="5" spans="1:17" ht="33" customHeight="1" x14ac:dyDescent="0.25">
      <c r="A5" s="236" t="s">
        <v>2</v>
      </c>
      <c r="B5" s="236"/>
      <c r="C5" s="236"/>
      <c r="D5" s="236"/>
      <c r="E5" s="236"/>
      <c r="F5" s="236"/>
      <c r="G5" s="236"/>
      <c r="H5" s="236"/>
      <c r="I5" s="236"/>
      <c r="J5" s="236"/>
      <c r="K5" s="236"/>
      <c r="L5" s="236"/>
      <c r="M5" s="236"/>
      <c r="N5" s="236"/>
      <c r="O5" s="236"/>
      <c r="P5" s="25"/>
      <c r="Q5" s="25"/>
    </row>
    <row r="6" spans="1:17" ht="33" customHeight="1" x14ac:dyDescent="0.25">
      <c r="A6" s="236" t="s">
        <v>3</v>
      </c>
      <c r="B6" s="236"/>
      <c r="C6" s="236"/>
      <c r="D6" s="236"/>
      <c r="E6" s="236"/>
      <c r="F6" s="236"/>
      <c r="G6" s="236"/>
      <c r="H6" s="236"/>
      <c r="I6" s="236"/>
      <c r="J6" s="236"/>
      <c r="K6" s="236"/>
      <c r="L6" s="236"/>
      <c r="M6" s="236"/>
      <c r="N6" s="236"/>
      <c r="O6" s="236"/>
      <c r="P6" s="25"/>
      <c r="Q6" s="25"/>
    </row>
    <row r="7" spans="1:17" ht="18.75" customHeight="1" x14ac:dyDescent="0.25">
      <c r="A7" s="238" t="s">
        <v>1221</v>
      </c>
      <c r="B7" s="238"/>
      <c r="C7" s="238"/>
      <c r="D7" s="238"/>
      <c r="E7" s="238"/>
      <c r="F7" s="238"/>
      <c r="G7" s="238"/>
      <c r="H7" s="238"/>
      <c r="I7" s="238"/>
      <c r="J7" s="238"/>
      <c r="K7" s="238"/>
      <c r="L7" s="238"/>
      <c r="M7" s="238"/>
      <c r="N7" s="238"/>
      <c r="O7" s="238"/>
      <c r="P7" s="25"/>
      <c r="Q7" s="25"/>
    </row>
    <row r="8" spans="1:17" ht="31.5" customHeight="1" x14ac:dyDescent="0.25">
      <c r="A8" s="237" t="s">
        <v>4</v>
      </c>
      <c r="B8" s="237"/>
      <c r="C8" s="237"/>
      <c r="D8" s="237"/>
      <c r="E8" s="237"/>
      <c r="F8" s="237"/>
      <c r="G8" s="237"/>
      <c r="H8" s="237"/>
      <c r="I8" s="237"/>
      <c r="J8" s="237"/>
      <c r="K8" s="237"/>
      <c r="L8" s="237"/>
      <c r="M8" s="237"/>
      <c r="N8" s="237"/>
      <c r="O8" s="237"/>
      <c r="P8" s="25"/>
      <c r="Q8" s="25"/>
    </row>
    <row r="9" spans="1:17" ht="16.5" customHeight="1" x14ac:dyDescent="0.25">
      <c r="A9" s="25"/>
      <c r="B9" s="25"/>
      <c r="C9" s="25"/>
      <c r="D9" s="25"/>
      <c r="E9" s="25"/>
      <c r="F9" s="25"/>
      <c r="G9" s="25"/>
      <c r="H9" s="25"/>
      <c r="I9" s="25"/>
      <c r="J9" s="25"/>
      <c r="K9" s="25"/>
      <c r="L9" s="25"/>
      <c r="M9" s="25"/>
      <c r="N9" s="25"/>
      <c r="O9" s="25"/>
      <c r="P9" s="25"/>
      <c r="Q9" s="25"/>
    </row>
    <row r="10" spans="1:17" ht="18.75" x14ac:dyDescent="0.3">
      <c r="A10" s="27" t="s">
        <v>5</v>
      </c>
      <c r="B10" s="27" t="s">
        <v>6</v>
      </c>
      <c r="C10" s="25"/>
      <c r="D10" s="25"/>
      <c r="E10" s="25"/>
      <c r="F10" s="25"/>
      <c r="G10" s="25"/>
      <c r="H10" s="25"/>
      <c r="I10" s="25"/>
      <c r="J10" s="25"/>
      <c r="K10" s="25"/>
      <c r="L10" s="25"/>
      <c r="M10" s="25"/>
      <c r="N10" s="25"/>
      <c r="O10" s="25"/>
      <c r="P10" s="25"/>
      <c r="Q10" s="25"/>
    </row>
    <row r="11" spans="1:17" ht="15.75" x14ac:dyDescent="0.25">
      <c r="A11" s="188" t="s">
        <v>7</v>
      </c>
      <c r="B11" s="25" t="s">
        <v>8</v>
      </c>
      <c r="C11" s="25"/>
      <c r="D11" s="25"/>
      <c r="E11" s="25"/>
      <c r="F11" s="25"/>
      <c r="G11" s="25"/>
      <c r="H11" s="25"/>
      <c r="I11" s="25"/>
      <c r="J11" s="25"/>
      <c r="K11" s="25"/>
      <c r="L11" s="25"/>
      <c r="M11" s="25"/>
      <c r="N11" s="25"/>
      <c r="O11" s="25"/>
      <c r="P11" s="25"/>
      <c r="Q11" s="25"/>
    </row>
    <row r="12" spans="1:17" ht="15.75" x14ac:dyDescent="0.25">
      <c r="A12" s="235" t="s">
        <v>9</v>
      </c>
      <c r="B12" s="25" t="s">
        <v>10</v>
      </c>
      <c r="C12" s="25"/>
      <c r="D12" s="25"/>
      <c r="E12" s="25"/>
      <c r="F12" s="25"/>
      <c r="G12" s="25"/>
      <c r="H12" s="25"/>
      <c r="I12" s="25"/>
      <c r="J12" s="25"/>
      <c r="K12" s="25"/>
      <c r="L12" s="25"/>
      <c r="M12" s="25"/>
      <c r="N12" s="25"/>
      <c r="O12" s="25"/>
      <c r="P12" s="25"/>
      <c r="Q12" s="25"/>
    </row>
    <row r="13" spans="1:17" ht="15.75" x14ac:dyDescent="0.25">
      <c r="A13" s="188" t="s">
        <v>11</v>
      </c>
      <c r="B13" s="25" t="s">
        <v>12</v>
      </c>
      <c r="C13" s="25"/>
      <c r="D13" s="25"/>
      <c r="E13" s="25"/>
      <c r="F13" s="25"/>
      <c r="G13" s="25"/>
      <c r="H13" s="25"/>
      <c r="I13" s="25"/>
      <c r="J13" s="25"/>
      <c r="K13" s="25"/>
      <c r="L13" s="25"/>
      <c r="M13" s="25"/>
      <c r="N13" s="25"/>
      <c r="O13" s="25"/>
      <c r="P13" s="25"/>
      <c r="Q13" s="25"/>
    </row>
    <row r="14" spans="1:17" ht="15.75" x14ac:dyDescent="0.25">
      <c r="A14" s="188" t="s">
        <v>13</v>
      </c>
      <c r="B14" s="25" t="s">
        <v>14</v>
      </c>
      <c r="C14" s="25"/>
      <c r="D14" s="25"/>
      <c r="E14" s="25"/>
      <c r="F14" s="25"/>
      <c r="G14" s="25"/>
      <c r="H14" s="25"/>
      <c r="I14" s="25"/>
      <c r="J14" s="25"/>
      <c r="K14" s="25"/>
      <c r="L14" s="25"/>
      <c r="M14" s="25"/>
      <c r="N14" s="25"/>
      <c r="O14" s="25"/>
      <c r="P14" s="25"/>
      <c r="Q14" s="25"/>
    </row>
    <row r="15" spans="1:17" ht="15.75" x14ac:dyDescent="0.25">
      <c r="A15" s="188" t="s">
        <v>15</v>
      </c>
      <c r="B15" s="25" t="s">
        <v>16</v>
      </c>
      <c r="C15" s="25"/>
      <c r="D15" s="25"/>
      <c r="E15" s="25"/>
      <c r="F15" s="25"/>
      <c r="G15" s="25"/>
      <c r="H15" s="25"/>
      <c r="I15" s="25"/>
      <c r="J15" s="25"/>
      <c r="K15" s="25"/>
      <c r="L15" s="25"/>
      <c r="M15" s="25"/>
      <c r="N15" s="25"/>
      <c r="O15" s="25"/>
      <c r="P15" s="25"/>
      <c r="Q15" s="25"/>
    </row>
    <row r="16" spans="1:17" ht="15.75" x14ac:dyDescent="0.25">
      <c r="A16" s="188" t="s">
        <v>17</v>
      </c>
      <c r="B16" s="25" t="s">
        <v>18</v>
      </c>
      <c r="C16" s="25"/>
      <c r="D16" s="25"/>
      <c r="E16" s="25"/>
      <c r="F16" s="25"/>
      <c r="G16" s="25"/>
      <c r="H16" s="25"/>
      <c r="I16" s="25"/>
      <c r="J16" s="25"/>
      <c r="K16" s="25"/>
      <c r="L16" s="25"/>
      <c r="M16" s="25"/>
      <c r="N16" s="25"/>
      <c r="O16" s="25"/>
      <c r="P16" s="25"/>
      <c r="Q16" s="25"/>
    </row>
    <row r="17" spans="1:17" ht="15.75" x14ac:dyDescent="0.25">
      <c r="A17" s="188" t="s">
        <v>19</v>
      </c>
      <c r="B17" s="25" t="s">
        <v>20</v>
      </c>
      <c r="C17" s="25"/>
      <c r="D17" s="25"/>
      <c r="E17" s="25"/>
      <c r="F17" s="25"/>
      <c r="G17" s="25"/>
      <c r="H17" s="25"/>
      <c r="I17" s="25"/>
      <c r="J17" s="25"/>
      <c r="K17" s="25"/>
      <c r="L17" s="25"/>
      <c r="M17" s="25"/>
      <c r="N17" s="25"/>
      <c r="O17" s="25"/>
      <c r="P17" s="25"/>
      <c r="Q17" s="25"/>
    </row>
    <row r="18" spans="1:17" ht="15.75" x14ac:dyDescent="0.25">
      <c r="A18" s="188" t="s">
        <v>21</v>
      </c>
      <c r="B18" s="25" t="s">
        <v>22</v>
      </c>
      <c r="C18" s="25"/>
      <c r="D18" s="25"/>
      <c r="E18" s="25"/>
      <c r="F18" s="25"/>
      <c r="G18" s="25"/>
      <c r="H18" s="25"/>
      <c r="I18" s="25"/>
      <c r="J18" s="25"/>
      <c r="K18" s="25"/>
      <c r="L18" s="25"/>
      <c r="M18" s="25"/>
      <c r="N18" s="25"/>
      <c r="O18" s="25"/>
      <c r="P18" s="25"/>
      <c r="Q18" s="25"/>
    </row>
    <row r="19" spans="1:17" ht="15.75" x14ac:dyDescent="0.25">
      <c r="A19" s="188" t="s">
        <v>23</v>
      </c>
      <c r="B19" s="25" t="s">
        <v>24</v>
      </c>
      <c r="C19" s="25"/>
      <c r="D19" s="25"/>
      <c r="E19" s="25"/>
      <c r="F19" s="25"/>
      <c r="G19" s="25"/>
      <c r="H19" s="25"/>
      <c r="I19" s="25"/>
      <c r="J19" s="25"/>
      <c r="K19" s="25"/>
      <c r="L19" s="25"/>
      <c r="M19" s="25"/>
      <c r="N19" s="25"/>
      <c r="O19" s="25"/>
      <c r="P19" s="25"/>
      <c r="Q19" s="25"/>
    </row>
    <row r="20" spans="1:17" ht="15.75" x14ac:dyDescent="0.25">
      <c r="A20" s="188" t="s">
        <v>25</v>
      </c>
      <c r="B20" s="25" t="s">
        <v>26</v>
      </c>
      <c r="C20" s="25"/>
      <c r="D20" s="25"/>
      <c r="E20" s="25"/>
      <c r="F20" s="25"/>
      <c r="G20" s="25"/>
      <c r="H20" s="25"/>
      <c r="I20" s="25"/>
      <c r="J20" s="25"/>
      <c r="K20" s="25"/>
      <c r="L20" s="25"/>
      <c r="M20" s="25"/>
      <c r="N20" s="25"/>
      <c r="O20" s="25"/>
      <c r="P20" s="25"/>
      <c r="Q20" s="25"/>
    </row>
    <row r="21" spans="1:17" ht="15.75" x14ac:dyDescent="0.25">
      <c r="A21" s="188" t="s">
        <v>27</v>
      </c>
      <c r="B21" s="25" t="s">
        <v>28</v>
      </c>
      <c r="C21" s="25"/>
      <c r="D21" s="25"/>
      <c r="E21" s="25"/>
      <c r="F21" s="25"/>
      <c r="G21" s="25"/>
      <c r="H21" s="25"/>
      <c r="I21" s="25"/>
      <c r="J21" s="25"/>
      <c r="K21" s="25"/>
      <c r="L21" s="25"/>
      <c r="M21" s="25"/>
      <c r="N21" s="25"/>
      <c r="O21" s="25"/>
      <c r="P21" s="25"/>
      <c r="Q21" s="25"/>
    </row>
    <row r="22" spans="1:17" ht="15.75" x14ac:dyDescent="0.25">
      <c r="A22" s="141"/>
      <c r="B22" s="25"/>
      <c r="C22" s="25"/>
      <c r="D22" s="25"/>
      <c r="E22" s="25"/>
      <c r="F22" s="25"/>
      <c r="G22" s="25"/>
      <c r="H22" s="25"/>
      <c r="I22" s="25"/>
      <c r="J22" s="25"/>
      <c r="K22" s="25"/>
      <c r="L22" s="25"/>
      <c r="M22" s="25"/>
      <c r="N22" s="25"/>
      <c r="O22" s="25"/>
      <c r="P22" s="25"/>
      <c r="Q22" s="25"/>
    </row>
    <row r="23" spans="1:17" ht="15.75" x14ac:dyDescent="0.25">
      <c r="C23" s="25"/>
      <c r="D23" s="25"/>
      <c r="E23" s="25"/>
      <c r="F23" s="25"/>
      <c r="G23" s="25"/>
      <c r="H23" s="25"/>
      <c r="I23" s="25"/>
      <c r="J23" s="25"/>
      <c r="K23" s="25"/>
      <c r="L23" s="25"/>
      <c r="M23" s="25"/>
      <c r="N23" s="25"/>
      <c r="O23" s="25"/>
      <c r="P23" s="25"/>
      <c r="Q23" s="25"/>
    </row>
    <row r="24" spans="1:17" ht="18.75" x14ac:dyDescent="0.3">
      <c r="A24" s="157" t="s">
        <v>29</v>
      </c>
      <c r="B24" s="25"/>
      <c r="C24" s="25"/>
      <c r="D24" s="25"/>
      <c r="E24" s="25"/>
      <c r="F24" s="25"/>
      <c r="G24" s="25"/>
      <c r="H24" s="25"/>
      <c r="I24" s="25"/>
      <c r="J24" s="25"/>
      <c r="K24" s="25"/>
      <c r="L24" s="25"/>
      <c r="M24" s="25"/>
      <c r="N24" s="25"/>
      <c r="O24" s="25"/>
      <c r="P24" s="25"/>
      <c r="Q24" s="25"/>
    </row>
    <row r="25" spans="1:17" ht="15.75" x14ac:dyDescent="0.25">
      <c r="A25" s="153" t="s">
        <v>30</v>
      </c>
      <c r="B25" s="25"/>
      <c r="C25" s="25"/>
      <c r="D25" s="25"/>
      <c r="E25" s="25"/>
      <c r="F25" s="25"/>
      <c r="G25" s="25"/>
      <c r="H25" s="25"/>
      <c r="I25" s="25"/>
      <c r="J25" s="25"/>
      <c r="K25" s="25"/>
      <c r="L25" s="25"/>
      <c r="M25" s="25"/>
      <c r="N25" s="25"/>
      <c r="O25" s="25"/>
      <c r="P25" s="25"/>
      <c r="Q25" s="25"/>
    </row>
    <row r="26" spans="1:17" ht="15.75" x14ac:dyDescent="0.25">
      <c r="A26" s="154" t="s">
        <v>31</v>
      </c>
      <c r="B26" s="25"/>
      <c r="C26" s="25"/>
      <c r="D26" s="25"/>
      <c r="E26" s="25"/>
      <c r="F26" s="25"/>
      <c r="G26" s="25"/>
      <c r="H26" s="25"/>
      <c r="I26" s="25"/>
      <c r="J26" s="25"/>
      <c r="K26" s="25"/>
      <c r="L26" s="25"/>
      <c r="M26" s="25"/>
      <c r="N26" s="25"/>
      <c r="O26" s="25"/>
      <c r="P26" s="25"/>
      <c r="Q26" s="25"/>
    </row>
    <row r="27" spans="1:17" ht="15.75" x14ac:dyDescent="0.25">
      <c r="A27" s="155" t="s">
        <v>32</v>
      </c>
      <c r="B27" s="25"/>
      <c r="C27" s="25"/>
      <c r="D27" s="25"/>
      <c r="E27" s="25"/>
      <c r="F27" s="25"/>
      <c r="G27" s="25"/>
      <c r="H27" s="25"/>
      <c r="I27" s="25"/>
      <c r="J27" s="25"/>
      <c r="K27" s="25"/>
      <c r="L27" s="25"/>
      <c r="M27" s="25"/>
      <c r="N27" s="25"/>
      <c r="O27" s="25"/>
      <c r="P27" s="25"/>
      <c r="Q27" s="25"/>
    </row>
    <row r="28" spans="1:17" ht="15.75" x14ac:dyDescent="0.25">
      <c r="A28" s="156"/>
      <c r="B28" s="109"/>
      <c r="C28" s="25"/>
      <c r="D28" s="25"/>
      <c r="E28" s="25"/>
      <c r="F28" s="25"/>
      <c r="G28" s="25"/>
      <c r="H28" s="25"/>
      <c r="I28" s="25"/>
      <c r="J28" s="25"/>
      <c r="K28" s="25"/>
      <c r="L28" s="25"/>
      <c r="M28" s="25"/>
      <c r="N28" s="25"/>
      <c r="O28" s="25"/>
      <c r="P28" s="25"/>
      <c r="Q28" s="25"/>
    </row>
    <row r="29" spans="1:17" ht="15.75" x14ac:dyDescent="0.25">
      <c r="A29" s="25"/>
      <c r="B29" s="25"/>
      <c r="C29" s="25"/>
      <c r="D29" s="25"/>
      <c r="E29" s="25"/>
      <c r="F29" s="25"/>
      <c r="G29" s="25"/>
      <c r="H29" s="25"/>
      <c r="I29" s="25"/>
      <c r="J29" s="25"/>
      <c r="K29" s="25"/>
      <c r="L29" s="25"/>
      <c r="M29" s="25"/>
      <c r="N29" s="25"/>
      <c r="O29" s="25"/>
      <c r="P29" s="25"/>
      <c r="Q29" s="25"/>
    </row>
    <row r="30" spans="1:17" ht="15.75" x14ac:dyDescent="0.25">
      <c r="C30" s="25"/>
      <c r="D30" s="25"/>
      <c r="E30" s="25"/>
      <c r="F30" s="25"/>
      <c r="G30" s="25"/>
      <c r="H30" s="25"/>
      <c r="I30" s="25"/>
      <c r="J30" s="25"/>
      <c r="K30" s="25"/>
      <c r="L30" s="25"/>
      <c r="M30" s="25"/>
      <c r="N30" s="25"/>
      <c r="O30" s="25"/>
      <c r="P30" s="25"/>
      <c r="Q30" s="25"/>
    </row>
  </sheetData>
  <mergeCells count="4">
    <mergeCell ref="A5:O5"/>
    <mergeCell ref="A8:O8"/>
    <mergeCell ref="A7:O7"/>
    <mergeCell ref="A6:O6"/>
  </mergeCells>
  <hyperlinks>
    <hyperlink ref="A14" location="'Virulence Factors'!A1" display="Virulence Factor" xr:uid="{556E4FC1-D86B-4E50-95EC-B268B387C37E}"/>
    <hyperlink ref="A17" location="'Cluster results'!A1" display="Cluster results" xr:uid="{612FD5DE-9739-42D5-94C6-EAE12238D539}"/>
    <hyperlink ref="A20" location="Glossary!A1" display="Glossary" xr:uid="{2C01285D-464A-41C1-9445-20485856A9D0}"/>
    <hyperlink ref="A16" location="'Random forest methods'!A1" display="Random forest methods" xr:uid="{331E9345-F208-4A0A-A2EF-71A4FB602171}"/>
    <hyperlink ref="A13" location="'Virulence factor curation'!A1" display="Virulence factor data curation" xr:uid="{A849A7C7-2574-4CD6-A21A-098E5DD0D644}"/>
    <hyperlink ref="A15" location="'Example RF Input'!A1" display="Example RF Input" xr:uid="{6F38053C-65B0-45B6-990C-8C1C18969713}"/>
    <hyperlink ref="A12" location="'Isolate data curation'!A1" display="Isolate data curation" xr:uid="{87341DB4-E05D-4286-B784-5A353C865E32}"/>
    <hyperlink ref="A18" location="'Risk multipliers'!A1" display="Risk multipliers" xr:uid="{DB355087-C74E-4769-8C4D-BA8BAF75D783}"/>
    <hyperlink ref="A21" location="Supplement!A1" display="Supplemental materials" xr:uid="{DE3F12F5-A355-4713-9B56-1245810733C4}"/>
    <hyperlink ref="A19" location="'Risk results'!A1" display="Risk results" xr:uid="{2914A466-951F-4FA0-8703-BA9F40A75AAD}"/>
    <hyperlink ref="A11" location="'Flowchart Overview'!A1" display="Flowchart Overview " xr:uid="{6F4CB838-E532-4437-A62C-815E5AA9B18F}"/>
    <hyperlink ref="A7:O7" r:id="rId1" display="Past description of the methodology, aside from the development of the risk multiplier to estimate dose response models, is also available at Fenske (2023)." xr:uid="{3D87D6D6-B0E0-43E5-B0F3-CA4DAC935DC5}"/>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71DCC-4C2A-45DD-B12B-DC5A4873B9A5}">
  <dimension ref="A1:K34"/>
  <sheetViews>
    <sheetView workbookViewId="0"/>
  </sheetViews>
  <sheetFormatPr defaultColWidth="8.7109375" defaultRowHeight="15.75" x14ac:dyDescent="0.25"/>
  <cols>
    <col min="1" max="1" width="12.7109375" style="25" customWidth="1"/>
    <col min="2" max="2" width="19.42578125" style="25" customWidth="1"/>
    <col min="3" max="6" width="20.5703125" style="25" customWidth="1"/>
    <col min="7" max="16384" width="8.7109375" style="25"/>
  </cols>
  <sheetData>
    <row r="1" spans="1:6" ht="18.75" x14ac:dyDescent="0.3">
      <c r="A1" s="27" t="s">
        <v>1082</v>
      </c>
    </row>
    <row r="2" spans="1:6" x14ac:dyDescent="0.25">
      <c r="A2" s="25" t="s">
        <v>1083</v>
      </c>
    </row>
    <row r="3" spans="1:6" x14ac:dyDescent="0.25">
      <c r="A3" s="25" t="s">
        <v>1084</v>
      </c>
    </row>
    <row r="4" spans="1:6" x14ac:dyDescent="0.25">
      <c r="A4" s="25" t="s">
        <v>1085</v>
      </c>
    </row>
    <row r="5" spans="1:6" ht="16.5" thickBot="1" x14ac:dyDescent="0.3"/>
    <row r="6" spans="1:6" ht="16.5" thickBot="1" x14ac:dyDescent="0.3">
      <c r="B6" s="149"/>
      <c r="C6" s="180" t="s">
        <v>1086</v>
      </c>
      <c r="D6" s="181" t="s">
        <v>1087</v>
      </c>
      <c r="E6" s="181" t="s">
        <v>1088</v>
      </c>
    </row>
    <row r="7" spans="1:6" ht="32.25" thickBot="1" x14ac:dyDescent="0.3">
      <c r="B7" s="179" t="s">
        <v>1089</v>
      </c>
      <c r="C7" s="152" t="s">
        <v>1090</v>
      </c>
      <c r="D7" s="151" t="s">
        <v>1091</v>
      </c>
      <c r="E7" s="151" t="s">
        <v>1092</v>
      </c>
    </row>
    <row r="8" spans="1:6" ht="32.25" thickBot="1" x14ac:dyDescent="0.3">
      <c r="B8" s="179" t="s">
        <v>1093</v>
      </c>
      <c r="C8" s="152" t="s">
        <v>1094</v>
      </c>
      <c r="D8" s="151" t="s">
        <v>1095</v>
      </c>
      <c r="E8" s="151" t="s">
        <v>1096</v>
      </c>
    </row>
    <row r="9" spans="1:6" ht="16.5" thickBot="1" x14ac:dyDescent="0.3">
      <c r="B9" s="179" t="s">
        <v>1097</v>
      </c>
      <c r="C9" s="152" t="s">
        <v>1098</v>
      </c>
      <c r="D9" s="151" t="s">
        <v>1099</v>
      </c>
      <c r="E9" s="151" t="s">
        <v>1100</v>
      </c>
    </row>
    <row r="11" spans="1:6" ht="16.5" thickBot="1" x14ac:dyDescent="0.3"/>
    <row r="12" spans="1:6" ht="32.25" thickBot="1" x14ac:dyDescent="0.3">
      <c r="B12" s="149"/>
      <c r="C12" s="180" t="s">
        <v>1086</v>
      </c>
      <c r="D12" s="181" t="s">
        <v>1087</v>
      </c>
      <c r="E12" s="181" t="s">
        <v>1101</v>
      </c>
      <c r="F12" s="181" t="s">
        <v>1088</v>
      </c>
    </row>
    <row r="13" spans="1:6" ht="32.25" thickBot="1" x14ac:dyDescent="0.3">
      <c r="B13" s="179" t="s">
        <v>1089</v>
      </c>
      <c r="C13" s="152" t="s">
        <v>1090</v>
      </c>
      <c r="D13" s="151" t="s">
        <v>1102</v>
      </c>
      <c r="E13" s="151" t="s">
        <v>1103</v>
      </c>
      <c r="F13" s="151" t="s">
        <v>1092</v>
      </c>
    </row>
    <row r="14" spans="1:6" ht="32.25" thickBot="1" x14ac:dyDescent="0.3">
      <c r="B14" s="179" t="s">
        <v>1093</v>
      </c>
      <c r="C14" s="152" t="s">
        <v>1104</v>
      </c>
      <c r="D14" s="151" t="s">
        <v>1095</v>
      </c>
      <c r="E14" s="151" t="s">
        <v>1105</v>
      </c>
      <c r="F14" s="151" t="s">
        <v>1106</v>
      </c>
    </row>
    <row r="15" spans="1:6" ht="16.5" thickBot="1" x14ac:dyDescent="0.3">
      <c r="B15" s="179" t="s">
        <v>1097</v>
      </c>
      <c r="C15" s="152" t="s">
        <v>1098</v>
      </c>
      <c r="D15" s="151" t="s">
        <v>1107</v>
      </c>
      <c r="E15" s="151" t="s">
        <v>1108</v>
      </c>
      <c r="F15" s="151" t="s">
        <v>1109</v>
      </c>
    </row>
    <row r="17" spans="1:11" ht="16.5" thickBot="1" x14ac:dyDescent="0.3"/>
    <row r="18" spans="1:11" ht="32.25" thickBot="1" x14ac:dyDescent="0.3">
      <c r="B18" s="149"/>
      <c r="C18" s="180" t="s">
        <v>1086</v>
      </c>
      <c r="D18" s="181" t="s">
        <v>1087</v>
      </c>
      <c r="E18" s="181" t="s">
        <v>1110</v>
      </c>
      <c r="F18" s="181" t="s">
        <v>1111</v>
      </c>
    </row>
    <row r="19" spans="1:11" ht="16.5" thickBot="1" x14ac:dyDescent="0.3">
      <c r="B19" s="179" t="s">
        <v>1097</v>
      </c>
      <c r="C19" s="152" t="s">
        <v>1098</v>
      </c>
      <c r="D19" s="151" t="s">
        <v>1112</v>
      </c>
      <c r="E19" s="151" t="s">
        <v>1113</v>
      </c>
      <c r="F19" s="151" t="s">
        <v>1114</v>
      </c>
    </row>
    <row r="22" spans="1:11" ht="18.75" x14ac:dyDescent="0.3">
      <c r="A22" s="27" t="s">
        <v>1115</v>
      </c>
    </row>
    <row r="23" spans="1:11" ht="16.5" thickBot="1" x14ac:dyDescent="0.3"/>
    <row r="24" spans="1:11" ht="16.5" thickBot="1" x14ac:dyDescent="0.3">
      <c r="B24" s="149"/>
      <c r="C24" s="177" t="s">
        <v>1086</v>
      </c>
      <c r="D24" s="177" t="s">
        <v>1116</v>
      </c>
    </row>
    <row r="25" spans="1:11" ht="16.5" customHeight="1" thickBot="1" x14ac:dyDescent="0.3">
      <c r="B25" s="150" t="s">
        <v>1117</v>
      </c>
      <c r="C25" s="182" t="s">
        <v>1098</v>
      </c>
      <c r="D25" s="178" t="s">
        <v>1099</v>
      </c>
      <c r="E25" s="352" t="s">
        <v>1118</v>
      </c>
      <c r="F25" s="237"/>
      <c r="G25" s="237"/>
      <c r="H25" s="237"/>
      <c r="I25" s="237"/>
      <c r="J25" s="237"/>
      <c r="K25" s="237"/>
    </row>
    <row r="26" spans="1:11" ht="32.25" thickBot="1" x14ac:dyDescent="0.3">
      <c r="B26" s="150" t="s">
        <v>1119</v>
      </c>
      <c r="C26" s="178" t="s">
        <v>1120</v>
      </c>
      <c r="D26" s="178" t="s">
        <v>1121</v>
      </c>
      <c r="E26" s="352"/>
      <c r="F26" s="237"/>
      <c r="G26" s="237"/>
      <c r="H26" s="237"/>
      <c r="I26" s="237"/>
      <c r="J26" s="237"/>
      <c r="K26" s="237"/>
    </row>
    <row r="27" spans="1:11" ht="48" thickBot="1" x14ac:dyDescent="0.3">
      <c r="B27" s="150" t="s">
        <v>1122</v>
      </c>
      <c r="C27" s="178" t="s">
        <v>1123</v>
      </c>
      <c r="D27" s="184" t="s">
        <v>1124</v>
      </c>
      <c r="E27" s="352"/>
      <c r="F27" s="237"/>
      <c r="G27" s="237"/>
      <c r="H27" s="237"/>
      <c r="I27" s="237"/>
      <c r="J27" s="237"/>
      <c r="K27" s="237"/>
    </row>
    <row r="28" spans="1:11" ht="32.25" thickBot="1" x14ac:dyDescent="0.3">
      <c r="B28" s="183" t="s">
        <v>1125</v>
      </c>
      <c r="C28" s="184" t="s">
        <v>1126</v>
      </c>
      <c r="D28" s="184" t="s">
        <v>1127</v>
      </c>
    </row>
    <row r="29" spans="1:11" ht="63.75" thickBot="1" x14ac:dyDescent="0.3">
      <c r="B29" s="150" t="s">
        <v>1128</v>
      </c>
      <c r="C29" s="178" t="s">
        <v>1129</v>
      </c>
      <c r="D29" s="178" t="s">
        <v>1130</v>
      </c>
    </row>
    <row r="30" spans="1:11" ht="16.5" thickBot="1" x14ac:dyDescent="0.3">
      <c r="B30" s="183" t="s">
        <v>1131</v>
      </c>
      <c r="C30" s="184" t="s">
        <v>1132</v>
      </c>
      <c r="D30" s="184" t="s">
        <v>1133</v>
      </c>
    </row>
    <row r="31" spans="1:11" ht="16.5" thickBot="1" x14ac:dyDescent="0.3">
      <c r="B31" s="150" t="s">
        <v>1134</v>
      </c>
      <c r="C31" s="178" t="s">
        <v>1135</v>
      </c>
      <c r="D31" s="178" t="s">
        <v>1136</v>
      </c>
    </row>
    <row r="32" spans="1:11" ht="32.25" thickBot="1" x14ac:dyDescent="0.3">
      <c r="B32" s="150" t="s">
        <v>1137</v>
      </c>
      <c r="C32" s="178" t="s">
        <v>1138</v>
      </c>
      <c r="D32" s="178" t="s">
        <v>1139</v>
      </c>
    </row>
    <row r="33" spans="2:4" ht="63.75" thickBot="1" x14ac:dyDescent="0.3">
      <c r="B33" s="150" t="s">
        <v>1140</v>
      </c>
      <c r="C33" s="178" t="s">
        <v>1141</v>
      </c>
      <c r="D33" s="178" t="s">
        <v>1121</v>
      </c>
    </row>
    <row r="34" spans="2:4" ht="16.5" thickBot="1" x14ac:dyDescent="0.3">
      <c r="B34" s="150" t="s">
        <v>1142</v>
      </c>
      <c r="C34" s="178" t="s">
        <v>1098</v>
      </c>
      <c r="D34" s="178" t="s">
        <v>1143</v>
      </c>
    </row>
  </sheetData>
  <mergeCells count="1">
    <mergeCell ref="E25:K2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D8092-2B22-4502-ABC1-1E764F4E394D}">
  <dimension ref="A1:M23"/>
  <sheetViews>
    <sheetView zoomScale="80" zoomScaleNormal="80" workbookViewId="0">
      <selection activeCell="B14" sqref="B14"/>
    </sheetView>
  </sheetViews>
  <sheetFormatPr defaultColWidth="8.7109375" defaultRowHeight="15.75" x14ac:dyDescent="0.25"/>
  <cols>
    <col min="1" max="1" width="24.28515625" style="25" customWidth="1"/>
    <col min="2" max="2" width="30.42578125" style="25" customWidth="1"/>
    <col min="3" max="3" width="109.85546875" style="25" customWidth="1"/>
    <col min="4" max="4" width="8.7109375" style="109"/>
    <col min="5" max="6" width="8.7109375" style="25"/>
    <col min="7" max="7" width="31.42578125" style="25" bestFit="1" customWidth="1"/>
    <col min="8" max="11" width="8.7109375" style="25"/>
    <col min="12" max="12" width="8.7109375" style="25" customWidth="1"/>
    <col min="13" max="16384" width="8.7109375" style="25"/>
  </cols>
  <sheetData>
    <row r="1" spans="1:13" ht="21" x14ac:dyDescent="0.35">
      <c r="A1" s="146" t="s">
        <v>1144</v>
      </c>
      <c r="B1" s="146" t="s">
        <v>1145</v>
      </c>
      <c r="C1" s="146" t="s">
        <v>1146</v>
      </c>
      <c r="D1" s="147"/>
      <c r="E1" s="148"/>
      <c r="F1" s="38"/>
      <c r="G1" s="145" t="s">
        <v>1147</v>
      </c>
    </row>
    <row r="2" spans="1:13" ht="47.25" x14ac:dyDescent="0.25">
      <c r="A2" s="121" t="s">
        <v>1148</v>
      </c>
      <c r="B2" s="121"/>
      <c r="C2" s="209" t="s">
        <v>1149</v>
      </c>
      <c r="D2" s="136"/>
      <c r="E2" s="137"/>
      <c r="G2" s="25" t="s">
        <v>1150</v>
      </c>
      <c r="H2" s="141" t="s">
        <v>1151</v>
      </c>
    </row>
    <row r="3" spans="1:13" ht="78.75" x14ac:dyDescent="0.25">
      <c r="A3" s="121" t="s">
        <v>1152</v>
      </c>
      <c r="B3" s="121"/>
      <c r="C3" s="209" t="s">
        <v>1153</v>
      </c>
      <c r="D3" s="136"/>
      <c r="E3" s="137"/>
    </row>
    <row r="4" spans="1:13" ht="78.75" x14ac:dyDescent="0.25">
      <c r="A4" s="121" t="s">
        <v>1154</v>
      </c>
      <c r="B4" s="121"/>
      <c r="C4" s="209" t="s">
        <v>1155</v>
      </c>
      <c r="D4" s="136"/>
      <c r="E4" s="137"/>
      <c r="M4" s="138" t="s">
        <v>1156</v>
      </c>
    </row>
    <row r="5" spans="1:13" ht="31.5" x14ac:dyDescent="0.25">
      <c r="A5" s="121" t="s">
        <v>1157</v>
      </c>
      <c r="B5" s="121"/>
      <c r="C5" s="209" t="s">
        <v>1158</v>
      </c>
      <c r="D5" s="136"/>
      <c r="E5" s="137"/>
    </row>
    <row r="6" spans="1:13" ht="31.5" x14ac:dyDescent="0.25">
      <c r="A6" s="121" t="s">
        <v>1159</v>
      </c>
      <c r="B6" s="121"/>
      <c r="C6" s="209" t="s">
        <v>1160</v>
      </c>
      <c r="D6" s="136"/>
      <c r="E6" s="137"/>
    </row>
    <row r="7" spans="1:13" ht="31.5" x14ac:dyDescent="0.25">
      <c r="A7" s="121" t="s">
        <v>1161</v>
      </c>
      <c r="B7" s="121"/>
      <c r="C7" s="140" t="s">
        <v>1162</v>
      </c>
      <c r="D7" s="136"/>
      <c r="E7" s="137"/>
    </row>
    <row r="8" spans="1:13" ht="63" x14ac:dyDescent="0.25">
      <c r="A8" s="121" t="s">
        <v>1163</v>
      </c>
      <c r="B8" s="121"/>
      <c r="C8" s="209" t="s">
        <v>1164</v>
      </c>
      <c r="D8" s="139"/>
      <c r="E8" s="137"/>
    </row>
    <row r="9" spans="1:13" ht="47.25" x14ac:dyDescent="0.25">
      <c r="A9" s="121" t="s">
        <v>1165</v>
      </c>
      <c r="B9" s="121" t="s">
        <v>1166</v>
      </c>
      <c r="C9" s="209" t="s">
        <v>1167</v>
      </c>
      <c r="D9" s="136"/>
      <c r="E9" s="137"/>
    </row>
    <row r="10" spans="1:13" ht="47.25" x14ac:dyDescent="0.25">
      <c r="A10" s="121" t="s">
        <v>1168</v>
      </c>
      <c r="B10" s="121"/>
      <c r="C10" s="209" t="s">
        <v>1169</v>
      </c>
      <c r="D10" s="136"/>
      <c r="E10" s="137"/>
    </row>
    <row r="11" spans="1:13" ht="31.5" x14ac:dyDescent="0.25">
      <c r="A11" s="121" t="s">
        <v>1170</v>
      </c>
      <c r="B11" s="121"/>
      <c r="C11" s="209" t="s">
        <v>1171</v>
      </c>
      <c r="D11" s="136"/>
      <c r="E11" s="137"/>
    </row>
    <row r="12" spans="1:13" ht="31.5" x14ac:dyDescent="0.25">
      <c r="A12" s="121" t="s">
        <v>1172</v>
      </c>
      <c r="B12" s="121"/>
      <c r="C12" s="140" t="s">
        <v>1173</v>
      </c>
      <c r="D12" s="136"/>
      <c r="E12" s="137"/>
    </row>
    <row r="13" spans="1:13" ht="105" x14ac:dyDescent="0.25">
      <c r="A13" s="25" t="s">
        <v>1174</v>
      </c>
      <c r="C13" s="111" t="s">
        <v>1175</v>
      </c>
    </row>
    <row r="14" spans="1:13" ht="78.75" x14ac:dyDescent="0.25">
      <c r="A14" s="121" t="s">
        <v>1176</v>
      </c>
      <c r="B14" s="121"/>
      <c r="C14" s="209" t="s">
        <v>1177</v>
      </c>
    </row>
    <row r="15" spans="1:13" ht="78.75" x14ac:dyDescent="0.25">
      <c r="A15" s="25" t="s">
        <v>1178</v>
      </c>
      <c r="C15" s="128" t="s">
        <v>1179</v>
      </c>
    </row>
    <row r="16" spans="1:13" ht="31.5" x14ac:dyDescent="0.25">
      <c r="A16" s="121" t="s">
        <v>318</v>
      </c>
      <c r="B16" s="121"/>
      <c r="C16" s="209" t="s">
        <v>1180</v>
      </c>
    </row>
    <row r="17" spans="1:12" ht="63" x14ac:dyDescent="0.25">
      <c r="A17" s="121" t="s">
        <v>1181</v>
      </c>
      <c r="B17" s="121" t="s">
        <v>1182</v>
      </c>
      <c r="C17" s="209" t="s">
        <v>1183</v>
      </c>
    </row>
    <row r="18" spans="1:12" ht="31.5" x14ac:dyDescent="0.25">
      <c r="A18" s="121" t="s">
        <v>1184</v>
      </c>
      <c r="B18" s="121"/>
      <c r="C18" s="209" t="s">
        <v>1185</v>
      </c>
    </row>
    <row r="19" spans="1:12" x14ac:dyDescent="0.25">
      <c r="C19" s="128"/>
    </row>
    <row r="23" spans="1:12" x14ac:dyDescent="0.25">
      <c r="L23" s="141"/>
    </row>
  </sheetData>
  <hyperlinks>
    <hyperlink ref="H2" r:id="rId1" location="Size_examples" display="https://en.wikipedia.org/wiki/Units_of_information - Size_examples" xr:uid="{E25E19F5-A9D9-4415-BF49-84E653279CCC}"/>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655B-2754-440A-BBB8-B73FE005C404}">
  <dimension ref="A1:L25"/>
  <sheetViews>
    <sheetView zoomScale="90" zoomScaleNormal="90" workbookViewId="0">
      <selection activeCell="I24" sqref="I24"/>
    </sheetView>
  </sheetViews>
  <sheetFormatPr defaultColWidth="8.7109375" defaultRowHeight="15.75" x14ac:dyDescent="0.25"/>
  <cols>
    <col min="1" max="1" width="30.85546875" style="25" customWidth="1"/>
    <col min="2" max="2" width="44.85546875" style="25" bestFit="1" customWidth="1"/>
    <col min="3" max="16384" width="8.7109375" style="25"/>
  </cols>
  <sheetData>
    <row r="1" spans="1:12" ht="21" x14ac:dyDescent="0.35">
      <c r="A1" s="145" t="s">
        <v>1186</v>
      </c>
    </row>
    <row r="2" spans="1:12" x14ac:dyDescent="0.25">
      <c r="A2" s="25" t="s">
        <v>1187</v>
      </c>
    </row>
    <row r="3" spans="1:12" x14ac:dyDescent="0.25">
      <c r="A3" s="25" t="s">
        <v>1188</v>
      </c>
    </row>
    <row r="4" spans="1:12" ht="49.5" customHeight="1" x14ac:dyDescent="0.25">
      <c r="A4" s="237" t="s">
        <v>1189</v>
      </c>
      <c r="B4" s="237"/>
      <c r="C4" s="237"/>
      <c r="D4" s="237"/>
      <c r="E4" s="237"/>
      <c r="F4" s="237"/>
    </row>
    <row r="6" spans="1:12" x14ac:dyDescent="0.25">
      <c r="A6" s="144" t="s">
        <v>1190</v>
      </c>
      <c r="B6" s="143"/>
      <c r="C6" s="143"/>
      <c r="D6" s="143"/>
      <c r="E6" s="143"/>
      <c r="F6" s="143"/>
      <c r="G6" s="143"/>
      <c r="H6" s="143"/>
      <c r="I6" s="143"/>
      <c r="J6" s="143"/>
      <c r="K6" s="143"/>
      <c r="L6" s="143"/>
    </row>
    <row r="7" spans="1:12" x14ac:dyDescent="0.25">
      <c r="A7" s="143" t="s">
        <v>1191</v>
      </c>
      <c r="B7" s="143"/>
      <c r="C7" s="143"/>
      <c r="D7" s="143"/>
      <c r="E7" s="143"/>
      <c r="F7" s="143"/>
      <c r="G7" s="143"/>
      <c r="H7" s="143"/>
      <c r="I7" s="143"/>
      <c r="J7" s="143"/>
      <c r="K7" s="143"/>
      <c r="L7" s="143"/>
    </row>
    <row r="8" spans="1:12" x14ac:dyDescent="0.25">
      <c r="A8" s="143" t="s">
        <v>1192</v>
      </c>
      <c r="B8" s="143"/>
      <c r="C8" s="143"/>
      <c r="D8" s="143"/>
      <c r="E8" s="143"/>
      <c r="F8" s="143"/>
      <c r="G8" s="143"/>
      <c r="H8" s="143"/>
      <c r="I8" s="143"/>
      <c r="J8" s="143"/>
      <c r="K8" s="143"/>
      <c r="L8" s="143"/>
    </row>
    <row r="9" spans="1:12" x14ac:dyDescent="0.25">
      <c r="A9" s="143" t="s">
        <v>1193</v>
      </c>
      <c r="B9" s="143"/>
      <c r="C9" s="143"/>
      <c r="D9" s="143"/>
      <c r="E9" s="143"/>
      <c r="F9" s="143"/>
      <c r="G9" s="143"/>
      <c r="H9" s="143"/>
      <c r="I9" s="143"/>
      <c r="J9" s="143"/>
      <c r="K9" s="143"/>
      <c r="L9" s="143"/>
    </row>
    <row r="11" spans="1:12" x14ac:dyDescent="0.25">
      <c r="A11" s="25" t="s">
        <v>1194</v>
      </c>
      <c r="C11" s="142"/>
    </row>
    <row r="12" spans="1:12" x14ac:dyDescent="0.25">
      <c r="A12" s="144" t="s">
        <v>1195</v>
      </c>
      <c r="B12" s="144" t="s">
        <v>1196</v>
      </c>
    </row>
    <row r="13" spans="1:12" x14ac:dyDescent="0.25">
      <c r="A13" s="143" t="s">
        <v>1197</v>
      </c>
      <c r="B13" s="143" t="s">
        <v>1198</v>
      </c>
    </row>
    <row r="14" spans="1:12" x14ac:dyDescent="0.25">
      <c r="A14" s="143" t="s">
        <v>1199</v>
      </c>
      <c r="B14" s="143" t="s">
        <v>1200</v>
      </c>
    </row>
    <row r="15" spans="1:12" x14ac:dyDescent="0.25">
      <c r="A15" s="143" t="s">
        <v>1201</v>
      </c>
      <c r="B15" s="143" t="s">
        <v>1202</v>
      </c>
    </row>
    <row r="16" spans="1:12" x14ac:dyDescent="0.25">
      <c r="A16" s="143" t="s">
        <v>1203</v>
      </c>
      <c r="B16" s="143" t="s">
        <v>1204</v>
      </c>
    </row>
    <row r="17" spans="1:2" x14ac:dyDescent="0.25">
      <c r="A17" s="143" t="s">
        <v>1205</v>
      </c>
      <c r="B17" s="143" t="s">
        <v>1206</v>
      </c>
    </row>
    <row r="18" spans="1:2" x14ac:dyDescent="0.25">
      <c r="A18" s="143" t="s">
        <v>1207</v>
      </c>
      <c r="B18" s="143" t="s">
        <v>1208</v>
      </c>
    </row>
    <row r="19" spans="1:2" x14ac:dyDescent="0.25">
      <c r="A19" s="143" t="s">
        <v>1209</v>
      </c>
      <c r="B19" s="143" t="s">
        <v>1210</v>
      </c>
    </row>
    <row r="20" spans="1:2" x14ac:dyDescent="0.25">
      <c r="A20" s="143" t="s">
        <v>1211</v>
      </c>
      <c r="B20" s="143" t="s">
        <v>1212</v>
      </c>
    </row>
    <row r="21" spans="1:2" x14ac:dyDescent="0.25">
      <c r="A21" s="143" t="s">
        <v>1213</v>
      </c>
      <c r="B21" s="143" t="s">
        <v>1214</v>
      </c>
    </row>
    <row r="22" spans="1:2" x14ac:dyDescent="0.25">
      <c r="A22" s="143" t="s">
        <v>1215</v>
      </c>
      <c r="B22" s="143" t="s">
        <v>1216</v>
      </c>
    </row>
    <row r="23" spans="1:2" x14ac:dyDescent="0.25">
      <c r="A23" s="143" t="s">
        <v>1217</v>
      </c>
      <c r="B23" s="143" t="s">
        <v>1218</v>
      </c>
    </row>
    <row r="24" spans="1:2" x14ac:dyDescent="0.25">
      <c r="A24" s="143" t="s">
        <v>1219</v>
      </c>
      <c r="B24" s="143" t="s">
        <v>1214</v>
      </c>
    </row>
    <row r="25" spans="1:2" x14ac:dyDescent="0.25">
      <c r="A25" s="143" t="s">
        <v>667</v>
      </c>
      <c r="B25" s="143" t="s">
        <v>1220</v>
      </c>
    </row>
  </sheetData>
  <mergeCells count="1">
    <mergeCell ref="A4:F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EBF63-647C-4C87-864B-B272FF975267}">
  <dimension ref="A1:BP70"/>
  <sheetViews>
    <sheetView zoomScale="40" zoomScaleNormal="40" workbookViewId="0">
      <selection activeCell="AD65" sqref="AD65"/>
    </sheetView>
  </sheetViews>
  <sheetFormatPr defaultRowHeight="15" x14ac:dyDescent="0.25"/>
  <cols>
    <col min="59" max="59" width="9.140625" customWidth="1"/>
  </cols>
  <sheetData>
    <row r="1" spans="1:68" ht="33.75" x14ac:dyDescent="0.5">
      <c r="A1" s="239" t="s">
        <v>33</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row>
    <row r="2" spans="1:68" x14ac:dyDescent="0.25">
      <c r="A2" s="240" t="s">
        <v>34</v>
      </c>
      <c r="B2" s="240"/>
      <c r="C2" s="240"/>
      <c r="D2" s="240"/>
      <c r="E2" s="240"/>
      <c r="F2" s="240"/>
      <c r="G2" s="240"/>
      <c r="H2" s="240"/>
      <c r="I2" s="240"/>
      <c r="J2" s="240"/>
      <c r="K2" s="240"/>
      <c r="L2" s="240"/>
      <c r="M2" s="240"/>
      <c r="N2" s="240"/>
      <c r="O2" s="240"/>
      <c r="P2" s="240"/>
      <c r="Q2" s="240"/>
      <c r="R2" s="240"/>
      <c r="S2" s="240"/>
      <c r="T2" s="240"/>
      <c r="U2" s="240"/>
      <c r="V2" s="240"/>
      <c r="W2" s="240"/>
      <c r="X2" s="244" t="s">
        <v>35</v>
      </c>
      <c r="Y2" s="245"/>
      <c r="Z2" s="245"/>
      <c r="AA2" s="245"/>
      <c r="AB2" s="245"/>
      <c r="AC2" s="245"/>
      <c r="AD2" s="245"/>
      <c r="AE2" s="245"/>
      <c r="AF2" s="245"/>
      <c r="AG2" s="245"/>
      <c r="AH2" s="245"/>
      <c r="AI2" s="245"/>
      <c r="AJ2" s="245"/>
      <c r="AK2" s="245"/>
      <c r="AL2" s="245"/>
      <c r="AM2" s="245"/>
      <c r="AN2" s="245"/>
      <c r="AO2" s="245"/>
      <c r="AP2" s="245"/>
      <c r="AQ2" s="245"/>
      <c r="AR2" s="245"/>
      <c r="AS2" s="245"/>
      <c r="AT2" s="246" t="s">
        <v>36</v>
      </c>
      <c r="AU2" s="247"/>
      <c r="AV2" s="247"/>
      <c r="AW2" s="247"/>
      <c r="AX2" s="247"/>
      <c r="AY2" s="247"/>
      <c r="AZ2" s="247"/>
      <c r="BA2" s="247"/>
      <c r="BB2" s="247"/>
      <c r="BC2" s="247"/>
      <c r="BD2" s="247"/>
      <c r="BE2" s="247"/>
      <c r="BF2" s="247"/>
      <c r="BG2" s="247"/>
      <c r="BH2" s="247"/>
      <c r="BI2" s="247"/>
      <c r="BJ2" s="247"/>
      <c r="BK2" s="247"/>
      <c r="BL2" s="247"/>
      <c r="BM2" s="247"/>
      <c r="BN2" s="247"/>
      <c r="BO2" s="247"/>
      <c r="BP2" s="247"/>
    </row>
    <row r="3" spans="1:68" x14ac:dyDescent="0.25">
      <c r="A3" s="240"/>
      <c r="B3" s="240"/>
      <c r="C3" s="240"/>
      <c r="D3" s="240"/>
      <c r="E3" s="240"/>
      <c r="F3" s="240"/>
      <c r="G3" s="240"/>
      <c r="H3" s="240"/>
      <c r="I3" s="240"/>
      <c r="J3" s="240"/>
      <c r="K3" s="240"/>
      <c r="L3" s="240"/>
      <c r="M3" s="240"/>
      <c r="N3" s="240"/>
      <c r="O3" s="240"/>
      <c r="P3" s="240"/>
      <c r="Q3" s="240"/>
      <c r="R3" s="240"/>
      <c r="S3" s="240"/>
      <c r="T3" s="240"/>
      <c r="U3" s="240"/>
      <c r="V3" s="240"/>
      <c r="W3" s="240"/>
      <c r="X3" s="245"/>
      <c r="Y3" s="245"/>
      <c r="Z3" s="245"/>
      <c r="AA3" s="245"/>
      <c r="AB3" s="245"/>
      <c r="AC3" s="245"/>
      <c r="AD3" s="245"/>
      <c r="AE3" s="245"/>
      <c r="AF3" s="245"/>
      <c r="AG3" s="245"/>
      <c r="AH3" s="245"/>
      <c r="AI3" s="245"/>
      <c r="AJ3" s="245"/>
      <c r="AK3" s="245"/>
      <c r="AL3" s="245"/>
      <c r="AM3" s="245"/>
      <c r="AN3" s="245"/>
      <c r="AO3" s="245"/>
      <c r="AP3" s="245"/>
      <c r="AQ3" s="245"/>
      <c r="AR3" s="245"/>
      <c r="AS3" s="245"/>
      <c r="AT3" s="247"/>
      <c r="AU3" s="247"/>
      <c r="AV3" s="247"/>
      <c r="AW3" s="247"/>
      <c r="AX3" s="247"/>
      <c r="AY3" s="247"/>
      <c r="AZ3" s="247"/>
      <c r="BA3" s="247"/>
      <c r="BB3" s="247"/>
      <c r="BC3" s="247"/>
      <c r="BD3" s="247"/>
      <c r="BE3" s="247"/>
      <c r="BF3" s="247"/>
      <c r="BG3" s="247"/>
      <c r="BH3" s="247"/>
      <c r="BI3" s="247"/>
      <c r="BJ3" s="247"/>
      <c r="BK3" s="247"/>
      <c r="BL3" s="247"/>
      <c r="BM3" s="247"/>
      <c r="BN3" s="247"/>
      <c r="BO3" s="247"/>
      <c r="BP3" s="247"/>
    </row>
    <row r="4" spans="1:68" x14ac:dyDescent="0.25">
      <c r="A4" s="240"/>
      <c r="B4" s="240"/>
      <c r="C4" s="240"/>
      <c r="D4" s="240"/>
      <c r="E4" s="240"/>
      <c r="F4" s="240"/>
      <c r="G4" s="240"/>
      <c r="H4" s="240"/>
      <c r="I4" s="240"/>
      <c r="J4" s="240"/>
      <c r="K4" s="240"/>
      <c r="L4" s="240"/>
      <c r="M4" s="240"/>
      <c r="N4" s="240"/>
      <c r="O4" s="240"/>
      <c r="P4" s="240"/>
      <c r="Q4" s="240"/>
      <c r="R4" s="240"/>
      <c r="S4" s="240"/>
      <c r="T4" s="240"/>
      <c r="U4" s="240"/>
      <c r="V4" s="240"/>
      <c r="W4" s="240"/>
      <c r="X4" s="245"/>
      <c r="Y4" s="245"/>
      <c r="Z4" s="245"/>
      <c r="AA4" s="245"/>
      <c r="AB4" s="245"/>
      <c r="AC4" s="245"/>
      <c r="AD4" s="245"/>
      <c r="AE4" s="245"/>
      <c r="AF4" s="245"/>
      <c r="AG4" s="245"/>
      <c r="AH4" s="245"/>
      <c r="AI4" s="245"/>
      <c r="AJ4" s="245"/>
      <c r="AK4" s="245"/>
      <c r="AL4" s="245"/>
      <c r="AM4" s="245"/>
      <c r="AN4" s="245"/>
      <c r="AO4" s="245"/>
      <c r="AP4" s="245"/>
      <c r="AQ4" s="245"/>
      <c r="AR4" s="245"/>
      <c r="AS4" s="245"/>
      <c r="AT4" s="247"/>
      <c r="AU4" s="247"/>
      <c r="AV4" s="247"/>
      <c r="AW4" s="247"/>
      <c r="AX4" s="247"/>
      <c r="AY4" s="247"/>
      <c r="AZ4" s="247"/>
      <c r="BA4" s="247"/>
      <c r="BB4" s="247"/>
      <c r="BC4" s="247"/>
      <c r="BD4" s="247"/>
      <c r="BE4" s="247"/>
      <c r="BF4" s="247"/>
      <c r="BG4" s="247"/>
      <c r="BH4" s="247"/>
      <c r="BI4" s="247"/>
      <c r="BJ4" s="247"/>
      <c r="BK4" s="247"/>
      <c r="BL4" s="247"/>
      <c r="BM4" s="247"/>
      <c r="BN4" s="247"/>
      <c r="BO4" s="247"/>
      <c r="BP4" s="247"/>
    </row>
    <row r="5" spans="1:68" x14ac:dyDescent="0.25">
      <c r="A5" s="186"/>
      <c r="B5" s="186"/>
      <c r="C5" s="186"/>
      <c r="D5" s="186"/>
      <c r="E5" s="186"/>
      <c r="F5" s="186"/>
      <c r="G5" s="186"/>
      <c r="H5" s="186"/>
      <c r="I5" s="186"/>
      <c r="J5" s="186"/>
      <c r="K5" s="186"/>
      <c r="L5" s="186"/>
      <c r="M5" s="186"/>
      <c r="N5" s="186"/>
      <c r="O5" s="186"/>
      <c r="P5" s="186"/>
      <c r="Q5" s="186"/>
      <c r="R5" s="186"/>
      <c r="S5" s="186"/>
      <c r="T5" s="186"/>
      <c r="U5" s="186"/>
      <c r="V5" s="186"/>
      <c r="W5" s="186"/>
      <c r="X5" s="14"/>
      <c r="Y5" s="14"/>
      <c r="Z5" s="14"/>
      <c r="AA5" s="14"/>
      <c r="AB5" s="14"/>
      <c r="AC5" s="14"/>
      <c r="AD5" s="14"/>
      <c r="AE5" s="14"/>
      <c r="AF5" s="14"/>
      <c r="AG5" s="14"/>
      <c r="AH5" s="14"/>
      <c r="AI5" s="14"/>
      <c r="AJ5" s="14"/>
      <c r="AK5" s="14"/>
      <c r="AL5" s="14"/>
      <c r="AM5" s="14"/>
      <c r="AN5" s="14"/>
      <c r="AO5" s="14"/>
      <c r="AP5" s="14"/>
      <c r="AQ5" s="14"/>
      <c r="AR5" s="14"/>
      <c r="AS5" s="14"/>
      <c r="AT5" s="185"/>
      <c r="AU5" s="185"/>
      <c r="AV5" s="185"/>
      <c r="AW5" s="185"/>
      <c r="AX5" s="185"/>
      <c r="AY5" s="185"/>
      <c r="AZ5" s="185"/>
      <c r="BA5" s="185"/>
      <c r="BB5" s="185"/>
      <c r="BC5" s="185"/>
      <c r="BD5" s="185"/>
      <c r="BE5" s="185"/>
      <c r="BF5" s="185"/>
      <c r="BG5" s="185"/>
      <c r="BH5" s="185"/>
      <c r="BI5" s="185"/>
      <c r="BJ5" s="185"/>
      <c r="BK5" s="185"/>
      <c r="BL5" s="185"/>
      <c r="BM5" s="185"/>
      <c r="BN5" s="185"/>
      <c r="BO5" s="185"/>
      <c r="BP5" s="185"/>
    </row>
    <row r="6" spans="1:68" x14ac:dyDescent="0.25">
      <c r="A6" s="186"/>
      <c r="B6" s="186"/>
      <c r="C6" s="186"/>
      <c r="D6" s="186"/>
      <c r="E6" s="186"/>
      <c r="F6" s="186"/>
      <c r="G6" s="186"/>
      <c r="H6" s="186"/>
      <c r="I6" s="186"/>
      <c r="J6" s="186"/>
      <c r="K6" s="186"/>
      <c r="L6" s="186"/>
      <c r="M6" s="186"/>
      <c r="N6" s="186"/>
      <c r="O6" s="186"/>
      <c r="P6" s="186"/>
      <c r="Q6" s="186"/>
      <c r="R6" s="186"/>
      <c r="S6" s="186"/>
      <c r="T6" s="186"/>
      <c r="U6" s="186"/>
      <c r="V6" s="186"/>
      <c r="W6" s="186"/>
      <c r="X6" s="14"/>
      <c r="Y6" s="14"/>
      <c r="Z6" s="14"/>
      <c r="AA6" s="14"/>
      <c r="AB6" s="14"/>
      <c r="AC6" s="14"/>
      <c r="AD6" s="14"/>
      <c r="AE6" s="14"/>
      <c r="AF6" s="14"/>
      <c r="AG6" s="14"/>
      <c r="AH6" s="14"/>
      <c r="AI6" s="14"/>
      <c r="AJ6" s="14"/>
      <c r="AK6" s="14"/>
      <c r="AL6" s="14"/>
      <c r="AM6" s="14"/>
      <c r="AN6" s="14"/>
      <c r="AO6" s="14"/>
      <c r="AP6" s="14"/>
      <c r="AQ6" s="14"/>
      <c r="AR6" s="14"/>
      <c r="AS6" s="14"/>
      <c r="AT6" s="185"/>
      <c r="AU6" s="185"/>
      <c r="AV6" s="185"/>
      <c r="AW6" s="185"/>
      <c r="AX6" s="185"/>
      <c r="AY6" s="185"/>
      <c r="AZ6" s="185"/>
      <c r="BA6" s="185"/>
      <c r="BB6" s="185"/>
      <c r="BC6" s="185"/>
      <c r="BD6" s="185"/>
      <c r="BE6" s="185"/>
      <c r="BF6" s="185"/>
      <c r="BG6" s="185"/>
      <c r="BH6" s="185"/>
      <c r="BI6" s="185"/>
      <c r="BJ6" s="185"/>
      <c r="BK6" s="185"/>
      <c r="BL6" s="185"/>
      <c r="BM6" s="185"/>
      <c r="BN6" s="185"/>
      <c r="BO6" s="185"/>
      <c r="BP6" s="185"/>
    </row>
    <row r="7" spans="1:68" x14ac:dyDescent="0.25">
      <c r="A7" s="241" t="s">
        <v>37</v>
      </c>
      <c r="B7" s="186"/>
      <c r="C7" s="186"/>
      <c r="D7" s="186"/>
      <c r="E7" s="186"/>
      <c r="F7" s="186"/>
      <c r="G7" s="186"/>
      <c r="H7" s="186"/>
      <c r="I7" s="186"/>
      <c r="J7" s="186"/>
      <c r="K7" s="186"/>
      <c r="L7" s="186"/>
      <c r="M7" s="186"/>
      <c r="N7" s="186"/>
      <c r="O7" s="186"/>
      <c r="P7" s="186"/>
      <c r="Q7" s="186"/>
      <c r="R7" s="186"/>
      <c r="S7" s="186"/>
      <c r="T7" s="186"/>
      <c r="U7" s="186"/>
      <c r="V7" s="186"/>
      <c r="W7" s="186"/>
      <c r="X7" s="14"/>
      <c r="Y7" s="14"/>
      <c r="Z7" s="14"/>
      <c r="AA7" s="14"/>
      <c r="AB7" s="14"/>
      <c r="AC7" s="14"/>
      <c r="AD7" s="14"/>
      <c r="AE7" s="14"/>
      <c r="AF7" s="14"/>
      <c r="AG7" s="14"/>
      <c r="AH7" s="14"/>
      <c r="AI7" s="14"/>
      <c r="AJ7" s="14"/>
      <c r="AK7" s="14"/>
      <c r="AL7" s="14"/>
      <c r="AM7" s="14"/>
      <c r="AN7" s="14"/>
      <c r="AO7" s="14"/>
      <c r="AP7" s="14"/>
      <c r="AQ7" s="14"/>
      <c r="AR7" s="14"/>
      <c r="AS7" s="14"/>
      <c r="AT7" s="185"/>
      <c r="AU7" s="185"/>
      <c r="AV7" s="185"/>
      <c r="AW7" s="185"/>
      <c r="AX7" s="185"/>
      <c r="AY7" s="185"/>
      <c r="AZ7" s="185"/>
      <c r="BA7" s="185"/>
      <c r="BB7" s="185"/>
      <c r="BC7" s="185"/>
      <c r="BD7" s="185"/>
      <c r="BE7" s="185"/>
      <c r="BF7" s="185"/>
      <c r="BG7" s="185"/>
      <c r="BH7" s="185"/>
      <c r="BI7" s="185"/>
      <c r="BJ7" s="185"/>
      <c r="BK7" s="185"/>
      <c r="BL7" s="185"/>
      <c r="BM7" s="185"/>
      <c r="BN7" s="185"/>
      <c r="BO7" s="185"/>
      <c r="BP7" s="185"/>
    </row>
    <row r="8" spans="1:68" x14ac:dyDescent="0.25">
      <c r="A8" s="241"/>
      <c r="B8" s="186"/>
      <c r="C8" s="186"/>
      <c r="D8" s="186"/>
      <c r="E8" s="186"/>
      <c r="F8" s="186"/>
      <c r="G8" s="186"/>
      <c r="H8" s="186"/>
      <c r="I8" s="186"/>
      <c r="J8" s="186"/>
      <c r="K8" s="186"/>
      <c r="L8" s="186"/>
      <c r="M8" s="186"/>
      <c r="N8" s="186"/>
      <c r="O8" s="186"/>
      <c r="P8" s="186"/>
      <c r="Q8" s="186"/>
      <c r="R8" s="186"/>
      <c r="S8" s="186"/>
      <c r="T8" s="186"/>
      <c r="U8" s="186"/>
      <c r="V8" s="186"/>
      <c r="W8" s="186"/>
      <c r="X8" s="14"/>
      <c r="Y8" s="14"/>
      <c r="Z8" s="14"/>
      <c r="AA8" s="14"/>
      <c r="AB8" s="14"/>
      <c r="AC8" s="14"/>
      <c r="AD8" s="14"/>
      <c r="AE8" s="14"/>
      <c r="AF8" s="14"/>
      <c r="AG8" s="14"/>
      <c r="AH8" s="14"/>
      <c r="AI8" s="14"/>
      <c r="AJ8" s="14"/>
      <c r="AK8" s="14"/>
      <c r="AL8" s="14"/>
      <c r="AM8" s="14"/>
      <c r="AN8" s="14"/>
      <c r="AO8" s="14"/>
      <c r="AP8" s="14"/>
      <c r="AQ8" s="14"/>
      <c r="AR8" s="14"/>
      <c r="AS8" s="14"/>
      <c r="AT8" s="185"/>
      <c r="AU8" s="185"/>
      <c r="AV8" s="185"/>
      <c r="AW8" s="185"/>
      <c r="AX8" s="185"/>
      <c r="AY8" s="185"/>
      <c r="AZ8" s="185"/>
      <c r="BA8" s="185"/>
      <c r="BB8" s="185"/>
      <c r="BC8" s="185"/>
      <c r="BD8" s="185"/>
      <c r="BE8" s="185"/>
      <c r="BF8" s="185"/>
      <c r="BG8" s="185"/>
      <c r="BH8" s="185"/>
      <c r="BI8" s="185"/>
      <c r="BJ8" s="185"/>
      <c r="BK8" s="185"/>
      <c r="BL8" s="185"/>
      <c r="BM8" s="185"/>
      <c r="BN8" s="185"/>
      <c r="BO8" s="185"/>
      <c r="BP8" s="185"/>
    </row>
    <row r="9" spans="1:68" x14ac:dyDescent="0.25">
      <c r="A9" s="241"/>
      <c r="B9" s="186"/>
      <c r="C9" s="186"/>
      <c r="D9" s="186"/>
      <c r="E9" s="186"/>
      <c r="F9" s="186"/>
      <c r="G9" s="186"/>
      <c r="H9" s="186"/>
      <c r="I9" s="186"/>
      <c r="J9" s="186"/>
      <c r="K9" s="186"/>
      <c r="L9" s="186"/>
      <c r="M9" s="186"/>
      <c r="N9" s="186"/>
      <c r="O9" s="186"/>
      <c r="P9" s="186"/>
      <c r="Q9" s="186"/>
      <c r="R9" s="186"/>
      <c r="S9" s="186"/>
      <c r="T9" s="186"/>
      <c r="U9" s="186"/>
      <c r="V9" s="186"/>
      <c r="W9" s="186"/>
      <c r="X9" s="14"/>
      <c r="Y9" s="14"/>
      <c r="Z9" s="14"/>
      <c r="AA9" s="14"/>
      <c r="AB9" s="14"/>
      <c r="AC9" s="14"/>
      <c r="AD9" s="14"/>
      <c r="AE9" s="14"/>
      <c r="AF9" s="14"/>
      <c r="AG9" s="14"/>
      <c r="AH9" s="14"/>
      <c r="AI9" s="14"/>
      <c r="AJ9" s="14"/>
      <c r="AK9" s="14"/>
      <c r="AL9" s="14"/>
      <c r="AM9" s="14"/>
      <c r="AN9" s="14"/>
      <c r="AO9" s="14"/>
      <c r="AP9" s="14"/>
      <c r="AQ9" s="14"/>
      <c r="AR9" s="14"/>
      <c r="AS9" s="14"/>
      <c r="AT9" s="185"/>
      <c r="AU9" s="185"/>
      <c r="AV9" s="185"/>
      <c r="AW9" s="185"/>
      <c r="AX9" s="185"/>
      <c r="AY9" s="185"/>
      <c r="AZ9" s="185"/>
      <c r="BA9" s="185"/>
      <c r="BB9" s="185"/>
      <c r="BC9" s="185"/>
      <c r="BD9" s="185"/>
      <c r="BE9" s="185"/>
      <c r="BF9" s="185"/>
      <c r="BG9" s="185"/>
      <c r="BH9" s="185"/>
      <c r="BI9" s="185"/>
      <c r="BJ9" s="185"/>
      <c r="BK9" s="185"/>
      <c r="BL9" s="185"/>
      <c r="BM9" s="185"/>
      <c r="BN9" s="185"/>
      <c r="BO9" s="185"/>
      <c r="BP9" s="185"/>
    </row>
    <row r="10" spans="1:68" x14ac:dyDescent="0.25">
      <c r="A10" s="241"/>
      <c r="B10" s="186"/>
      <c r="C10" s="186"/>
      <c r="D10" s="186"/>
      <c r="E10" s="186"/>
      <c r="F10" s="186"/>
      <c r="G10" s="186"/>
      <c r="H10" s="186"/>
      <c r="I10" s="186"/>
      <c r="J10" s="186"/>
      <c r="K10" s="186"/>
      <c r="L10" s="186"/>
      <c r="M10" s="186"/>
      <c r="N10" s="186"/>
      <c r="O10" s="186"/>
      <c r="P10" s="186"/>
      <c r="Q10" s="186"/>
      <c r="R10" s="186"/>
      <c r="S10" s="186"/>
      <c r="T10" s="186"/>
      <c r="U10" s="186"/>
      <c r="V10" s="186"/>
      <c r="W10" s="186"/>
      <c r="X10" s="14"/>
      <c r="Y10" s="14"/>
      <c r="Z10" s="14"/>
      <c r="AA10" s="14"/>
      <c r="AB10" s="14"/>
      <c r="AC10" s="14"/>
      <c r="AD10" s="14"/>
      <c r="AE10" s="14"/>
      <c r="AF10" s="14"/>
      <c r="AG10" s="14"/>
      <c r="AH10" s="14"/>
      <c r="AI10" s="14"/>
      <c r="AJ10" s="14"/>
      <c r="AK10" s="14"/>
      <c r="AL10" s="14"/>
      <c r="AM10" s="14"/>
      <c r="AN10" s="14"/>
      <c r="AO10" s="14"/>
      <c r="AP10" s="14"/>
      <c r="AQ10" s="14"/>
      <c r="AR10" s="14"/>
      <c r="AS10" s="14"/>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row>
    <row r="11" spans="1:68" x14ac:dyDescent="0.25">
      <c r="A11" s="241"/>
      <c r="B11" s="186"/>
      <c r="C11" s="186"/>
      <c r="D11" s="186"/>
      <c r="E11" s="186"/>
      <c r="F11" s="186"/>
      <c r="G11" s="186"/>
      <c r="H11" s="186"/>
      <c r="I11" s="186"/>
      <c r="J11" s="186"/>
      <c r="K11" s="186"/>
      <c r="L11" s="186"/>
      <c r="M11" s="186"/>
      <c r="N11" s="186"/>
      <c r="O11" s="186"/>
      <c r="P11" s="186"/>
      <c r="Q11" s="186"/>
      <c r="R11" s="186"/>
      <c r="S11" s="186"/>
      <c r="T11" s="186"/>
      <c r="U11" s="186"/>
      <c r="V11" s="186"/>
      <c r="W11" s="186"/>
      <c r="X11" s="14"/>
      <c r="Y11" s="14"/>
      <c r="Z11" s="14"/>
      <c r="AA11" s="14"/>
      <c r="AB11" s="14"/>
      <c r="AC11" s="14"/>
      <c r="AD11" s="14"/>
      <c r="AE11" s="14"/>
      <c r="AF11" s="14"/>
      <c r="AG11" s="14"/>
      <c r="AH11" s="14"/>
      <c r="AI11" s="14"/>
      <c r="AJ11" s="14"/>
      <c r="AK11" s="14"/>
      <c r="AL11" s="14"/>
      <c r="AM11" s="14"/>
      <c r="AN11" s="14"/>
      <c r="AO11" s="14"/>
      <c r="AP11" s="14"/>
      <c r="AQ11" s="14"/>
      <c r="AR11" s="14"/>
      <c r="AS11" s="14"/>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row>
    <row r="12" spans="1:68" x14ac:dyDescent="0.25">
      <c r="A12" s="241"/>
      <c r="B12" s="186"/>
      <c r="C12" s="186"/>
      <c r="D12" s="186"/>
      <c r="E12" s="186"/>
      <c r="F12" s="186"/>
      <c r="G12" s="186"/>
      <c r="H12" s="186"/>
      <c r="I12" s="186"/>
      <c r="J12" s="186"/>
      <c r="K12" s="186"/>
      <c r="L12" s="186"/>
      <c r="M12" s="186"/>
      <c r="N12" s="186"/>
      <c r="O12" s="186"/>
      <c r="P12" s="186"/>
      <c r="Q12" s="186"/>
      <c r="R12" s="186"/>
      <c r="S12" s="186"/>
      <c r="T12" s="186"/>
      <c r="U12" s="186"/>
      <c r="V12" s="186"/>
      <c r="W12" s="186"/>
      <c r="X12" s="14"/>
      <c r="Y12" s="14"/>
      <c r="Z12" s="14"/>
      <c r="AA12" s="14"/>
      <c r="AB12" s="14"/>
      <c r="AC12" s="14"/>
      <c r="AD12" s="14"/>
      <c r="AE12" s="14"/>
      <c r="AF12" s="14"/>
      <c r="AG12" s="14"/>
      <c r="AH12" s="14"/>
      <c r="AI12" s="14"/>
      <c r="AJ12" s="14"/>
      <c r="AK12" s="14"/>
      <c r="AL12" s="14"/>
      <c r="AM12" s="14"/>
      <c r="AN12" s="14"/>
      <c r="AO12" s="14"/>
      <c r="AP12" s="14"/>
      <c r="AQ12" s="14"/>
      <c r="AR12" s="14"/>
      <c r="AS12" s="14"/>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row>
    <row r="13" spans="1:68" x14ac:dyDescent="0.25">
      <c r="A13" s="241"/>
      <c r="B13" s="186"/>
      <c r="C13" s="186"/>
      <c r="D13" s="186"/>
      <c r="E13" s="186"/>
      <c r="F13" s="186"/>
      <c r="G13" s="186"/>
      <c r="H13" s="186"/>
      <c r="I13" s="186"/>
      <c r="J13" s="186"/>
      <c r="K13" s="186"/>
      <c r="L13" s="186"/>
      <c r="M13" s="186"/>
      <c r="N13" s="186"/>
      <c r="O13" s="186"/>
      <c r="P13" s="186"/>
      <c r="Q13" s="186"/>
      <c r="R13" s="186"/>
      <c r="S13" s="186"/>
      <c r="T13" s="186"/>
      <c r="U13" s="186"/>
      <c r="V13" s="186"/>
      <c r="W13" s="186"/>
      <c r="X13" s="14"/>
      <c r="Y13" s="14"/>
      <c r="Z13" s="14"/>
      <c r="AA13" s="14"/>
      <c r="AB13" s="14"/>
      <c r="AC13" s="14"/>
      <c r="AD13" s="14"/>
      <c r="AE13" s="14"/>
      <c r="AF13" s="14"/>
      <c r="AG13" s="14"/>
      <c r="AH13" s="14"/>
      <c r="AI13" s="14"/>
      <c r="AJ13" s="14"/>
      <c r="AK13" s="14"/>
      <c r="AL13" s="14"/>
      <c r="AM13" s="14"/>
      <c r="AN13" s="14"/>
      <c r="AO13" s="14"/>
      <c r="AP13" s="14"/>
      <c r="AQ13" s="14"/>
      <c r="AR13" s="14"/>
      <c r="AS13" s="14"/>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row>
    <row r="14" spans="1:68" x14ac:dyDescent="0.25">
      <c r="A14" s="241"/>
      <c r="B14" s="186"/>
      <c r="C14" s="186"/>
      <c r="D14" s="186"/>
      <c r="E14" s="186"/>
      <c r="F14" s="186"/>
      <c r="G14" s="186"/>
      <c r="H14" s="186"/>
      <c r="I14" s="186"/>
      <c r="J14" s="186"/>
      <c r="K14" s="186"/>
      <c r="L14" s="186"/>
      <c r="M14" s="186"/>
      <c r="N14" s="186"/>
      <c r="O14" s="186"/>
      <c r="P14" s="186"/>
      <c r="Q14" s="186"/>
      <c r="R14" s="186"/>
      <c r="S14" s="186"/>
      <c r="T14" s="186"/>
      <c r="U14" s="186"/>
      <c r="V14" s="186"/>
      <c r="W14" s="186"/>
      <c r="X14" s="14"/>
      <c r="Y14" s="14"/>
      <c r="Z14" s="14"/>
      <c r="AA14" s="14"/>
      <c r="AB14" s="14"/>
      <c r="AC14" s="14"/>
      <c r="AD14" s="14"/>
      <c r="AE14" s="14"/>
      <c r="AF14" s="14"/>
      <c r="AG14" s="14"/>
      <c r="AH14" s="14"/>
      <c r="AI14" s="14"/>
      <c r="AJ14" s="14"/>
      <c r="AK14" s="14"/>
      <c r="AL14" s="14"/>
      <c r="AM14" s="14"/>
      <c r="AN14" s="14"/>
      <c r="AO14" s="14"/>
      <c r="AP14" s="14"/>
      <c r="AQ14" s="14"/>
      <c r="AR14" s="14"/>
      <c r="AS14" s="14"/>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row>
    <row r="15" spans="1:68" x14ac:dyDescent="0.25">
      <c r="A15" s="241"/>
      <c r="B15" s="186"/>
      <c r="C15" s="186"/>
      <c r="D15" s="186"/>
      <c r="E15" s="186"/>
      <c r="F15" s="186"/>
      <c r="G15" s="186"/>
      <c r="H15" s="186"/>
      <c r="I15" s="186"/>
      <c r="J15" s="186"/>
      <c r="K15" s="186"/>
      <c r="L15" s="186"/>
      <c r="M15" s="186"/>
      <c r="N15" s="186"/>
      <c r="O15" s="186"/>
      <c r="P15" s="186"/>
      <c r="Q15" s="186"/>
      <c r="R15" s="186"/>
      <c r="S15" s="186"/>
      <c r="T15" s="186"/>
      <c r="U15" s="186"/>
      <c r="V15" s="186"/>
      <c r="W15" s="186"/>
      <c r="X15" s="14"/>
      <c r="Y15" s="14"/>
      <c r="Z15" s="14"/>
      <c r="AA15" s="14"/>
      <c r="AB15" s="14"/>
      <c r="AC15" s="14"/>
      <c r="AD15" s="14"/>
      <c r="AE15" s="14"/>
      <c r="AF15" s="14"/>
      <c r="AG15" s="14"/>
      <c r="AH15" s="14"/>
      <c r="AI15" s="14"/>
      <c r="AJ15" s="14"/>
      <c r="AK15" s="14"/>
      <c r="AL15" s="14"/>
      <c r="AM15" s="14"/>
      <c r="AN15" s="14"/>
      <c r="AO15" s="14"/>
      <c r="AP15" s="14"/>
      <c r="AQ15" s="14"/>
      <c r="AR15" s="14"/>
      <c r="AS15" s="14"/>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row>
    <row r="16" spans="1:68" x14ac:dyDescent="0.25">
      <c r="A16" s="241"/>
      <c r="B16" s="186"/>
      <c r="C16" s="186"/>
      <c r="D16" s="186"/>
      <c r="E16" s="186"/>
      <c r="F16" s="186"/>
      <c r="G16" s="186"/>
      <c r="H16" s="186"/>
      <c r="I16" s="186"/>
      <c r="J16" s="186"/>
      <c r="K16" s="186"/>
      <c r="L16" s="186"/>
      <c r="M16" s="186"/>
      <c r="N16" s="186"/>
      <c r="O16" s="186"/>
      <c r="P16" s="186"/>
      <c r="Q16" s="186"/>
      <c r="R16" s="186"/>
      <c r="S16" s="186"/>
      <c r="T16" s="186"/>
      <c r="U16" s="186"/>
      <c r="V16" s="186"/>
      <c r="W16" s="186"/>
      <c r="X16" s="14"/>
      <c r="Y16" s="14"/>
      <c r="Z16" s="14"/>
      <c r="AA16" s="14"/>
      <c r="AB16" s="14"/>
      <c r="AC16" s="14"/>
      <c r="AD16" s="14"/>
      <c r="AE16" s="14"/>
      <c r="AF16" s="14"/>
      <c r="AG16" s="14"/>
      <c r="AH16" s="14"/>
      <c r="AI16" s="14"/>
      <c r="AJ16" s="14"/>
      <c r="AK16" s="14"/>
      <c r="AL16" s="14"/>
      <c r="AM16" s="14"/>
      <c r="AN16" s="14"/>
      <c r="AO16" s="14"/>
      <c r="AP16" s="14"/>
      <c r="AQ16" s="14"/>
      <c r="AR16" s="14"/>
      <c r="AS16" s="14"/>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row>
    <row r="17" spans="1:68" x14ac:dyDescent="0.25">
      <c r="A17" s="241"/>
      <c r="B17" s="186"/>
      <c r="C17" s="186"/>
      <c r="D17" s="186"/>
      <c r="E17" s="186"/>
      <c r="F17" s="186"/>
      <c r="G17" s="186"/>
      <c r="H17" s="186"/>
      <c r="I17" s="186"/>
      <c r="J17" s="186"/>
      <c r="K17" s="186"/>
      <c r="L17" s="186"/>
      <c r="M17" s="186"/>
      <c r="N17" s="186"/>
      <c r="O17" s="186"/>
      <c r="P17" s="186"/>
      <c r="Q17" s="186"/>
      <c r="R17" s="186"/>
      <c r="S17" s="186"/>
      <c r="T17" s="186"/>
      <c r="U17" s="186"/>
      <c r="V17" s="186"/>
      <c r="W17" s="186"/>
      <c r="X17" s="14"/>
      <c r="Y17" s="14"/>
      <c r="Z17" s="14"/>
      <c r="AA17" s="14"/>
      <c r="AB17" s="14"/>
      <c r="AC17" s="14"/>
      <c r="AD17" s="14"/>
      <c r="AE17" s="14"/>
      <c r="AF17" s="14"/>
      <c r="AG17" s="14"/>
      <c r="AH17" s="14"/>
      <c r="AI17" s="14"/>
      <c r="AJ17" s="14"/>
      <c r="AK17" s="14"/>
      <c r="AL17" s="14"/>
      <c r="AM17" s="14"/>
      <c r="AN17" s="14"/>
      <c r="AO17" s="14"/>
      <c r="AP17" s="14"/>
      <c r="AQ17" s="14"/>
      <c r="AR17" s="14"/>
      <c r="AS17" s="14"/>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row>
    <row r="18" spans="1:68" x14ac:dyDescent="0.25">
      <c r="A18" s="241"/>
      <c r="B18" s="186"/>
      <c r="C18" s="186"/>
      <c r="D18" s="186"/>
      <c r="E18" s="186"/>
      <c r="F18" s="186"/>
      <c r="G18" s="186"/>
      <c r="H18" s="186"/>
      <c r="I18" s="186"/>
      <c r="J18" s="186"/>
      <c r="K18" s="186"/>
      <c r="L18" s="186"/>
      <c r="M18" s="186"/>
      <c r="N18" s="186"/>
      <c r="O18" s="186"/>
      <c r="P18" s="186"/>
      <c r="Q18" s="186"/>
      <c r="R18" s="186"/>
      <c r="S18" s="186"/>
      <c r="T18" s="186"/>
      <c r="U18" s="186"/>
      <c r="V18" s="186"/>
      <c r="W18" s="186"/>
      <c r="X18" s="14"/>
      <c r="Y18" s="14"/>
      <c r="Z18" s="14"/>
      <c r="AA18" s="14"/>
      <c r="AB18" s="14"/>
      <c r="AC18" s="14"/>
      <c r="AD18" s="14"/>
      <c r="AE18" s="14"/>
      <c r="AF18" s="14"/>
      <c r="AG18" s="14"/>
      <c r="AH18" s="14"/>
      <c r="AI18" s="14"/>
      <c r="AJ18" s="14"/>
      <c r="AK18" s="14"/>
      <c r="AL18" s="14"/>
      <c r="AM18" s="14"/>
      <c r="AN18" s="14"/>
      <c r="AO18" s="14"/>
      <c r="AP18" s="14"/>
      <c r="AQ18" s="14"/>
      <c r="AR18" s="14"/>
      <c r="AS18" s="14"/>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row>
    <row r="19" spans="1:68" x14ac:dyDescent="0.25">
      <c r="A19" s="241"/>
      <c r="B19" s="186"/>
      <c r="C19" s="186"/>
      <c r="D19" s="186"/>
      <c r="E19" s="186"/>
      <c r="F19" s="186"/>
      <c r="G19" s="186"/>
      <c r="H19" s="186"/>
      <c r="I19" s="186"/>
      <c r="J19" s="186"/>
      <c r="K19" s="186"/>
      <c r="L19" s="186"/>
      <c r="M19" s="186"/>
      <c r="N19" s="186"/>
      <c r="O19" s="186"/>
      <c r="P19" s="186"/>
      <c r="Q19" s="186"/>
      <c r="R19" s="186"/>
      <c r="S19" s="186"/>
      <c r="T19" s="186"/>
      <c r="U19" s="186"/>
      <c r="V19" s="186"/>
      <c r="W19" s="186"/>
      <c r="X19" s="14"/>
      <c r="Y19" s="14"/>
      <c r="Z19" s="14"/>
      <c r="AA19" s="14"/>
      <c r="AB19" s="14"/>
      <c r="AC19" s="14"/>
      <c r="AD19" s="14"/>
      <c r="AE19" s="14"/>
      <c r="AF19" s="14"/>
      <c r="AG19" s="14"/>
      <c r="AH19" s="14"/>
      <c r="AI19" s="14"/>
      <c r="AJ19" s="14"/>
      <c r="AK19" s="14"/>
      <c r="AL19" s="14"/>
      <c r="AM19" s="14"/>
      <c r="AN19" s="14"/>
      <c r="AO19" s="14"/>
      <c r="AP19" s="14"/>
      <c r="AQ19" s="14"/>
      <c r="AR19" s="14"/>
      <c r="AS19" s="14"/>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row>
    <row r="20" spans="1:68" x14ac:dyDescent="0.25">
      <c r="A20" s="241"/>
      <c r="B20" s="186"/>
      <c r="C20" s="186"/>
      <c r="D20" s="186"/>
      <c r="E20" s="186"/>
      <c r="F20" s="186"/>
      <c r="G20" s="186"/>
      <c r="H20" s="186"/>
      <c r="I20" s="186"/>
      <c r="J20" s="186"/>
      <c r="K20" s="186"/>
      <c r="L20" s="186"/>
      <c r="M20" s="186"/>
      <c r="N20" s="186"/>
      <c r="O20" s="186"/>
      <c r="P20" s="186"/>
      <c r="Q20" s="186"/>
      <c r="R20" s="186"/>
      <c r="S20" s="186"/>
      <c r="T20" s="186"/>
      <c r="U20" s="186"/>
      <c r="V20" s="186"/>
      <c r="W20" s="186"/>
      <c r="X20" s="14"/>
      <c r="Y20" s="14"/>
      <c r="Z20" s="14"/>
      <c r="AA20" s="14"/>
      <c r="AB20" s="14"/>
      <c r="AC20" s="14"/>
      <c r="AD20" s="14"/>
      <c r="AE20" s="14"/>
      <c r="AF20" s="14"/>
      <c r="AG20" s="14"/>
      <c r="AH20" s="14"/>
      <c r="AI20" s="14"/>
      <c r="AJ20" s="14"/>
      <c r="AK20" s="14"/>
      <c r="AL20" s="14"/>
      <c r="AM20" s="14"/>
      <c r="AN20" s="14"/>
      <c r="AO20" s="14"/>
      <c r="AP20" s="14"/>
      <c r="AQ20" s="14"/>
      <c r="AR20" s="14"/>
      <c r="AS20" s="14"/>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row>
    <row r="21" spans="1:68" x14ac:dyDescent="0.25">
      <c r="A21" s="241"/>
      <c r="B21" s="186"/>
      <c r="C21" s="186"/>
      <c r="D21" s="186"/>
      <c r="E21" s="186"/>
      <c r="F21" s="186"/>
      <c r="G21" s="186"/>
      <c r="H21" s="186"/>
      <c r="I21" s="186"/>
      <c r="J21" s="186"/>
      <c r="K21" s="186"/>
      <c r="L21" s="186"/>
      <c r="M21" s="186"/>
      <c r="N21" s="186"/>
      <c r="O21" s="186"/>
      <c r="P21" s="186"/>
      <c r="Q21" s="186"/>
      <c r="R21" s="186"/>
      <c r="S21" s="186"/>
      <c r="T21" s="186"/>
      <c r="U21" s="186"/>
      <c r="V21" s="186"/>
      <c r="W21" s="186"/>
      <c r="X21" s="14"/>
      <c r="Y21" s="14"/>
      <c r="Z21" s="14"/>
      <c r="AA21" s="14"/>
      <c r="AB21" s="14"/>
      <c r="AC21" s="14"/>
      <c r="AD21" s="14"/>
      <c r="AE21" s="14"/>
      <c r="AF21" s="14"/>
      <c r="AG21" s="14"/>
      <c r="AH21" s="14"/>
      <c r="AI21" s="14"/>
      <c r="AJ21" s="14"/>
      <c r="AK21" s="14"/>
      <c r="AL21" s="14"/>
      <c r="AM21" s="14"/>
      <c r="AN21" s="14"/>
      <c r="AO21" s="14"/>
      <c r="AP21" s="14"/>
      <c r="AQ21" s="14"/>
      <c r="AR21" s="14"/>
      <c r="AS21" s="14"/>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row>
    <row r="22" spans="1:68" x14ac:dyDescent="0.25">
      <c r="A22" s="241"/>
      <c r="B22" s="186"/>
      <c r="C22" s="186"/>
      <c r="D22" s="186"/>
      <c r="E22" s="186"/>
      <c r="F22" s="186"/>
      <c r="G22" s="186"/>
      <c r="H22" s="186"/>
      <c r="I22" s="186"/>
      <c r="J22" s="186"/>
      <c r="K22" s="186"/>
      <c r="L22" s="186"/>
      <c r="M22" s="186"/>
      <c r="N22" s="186"/>
      <c r="O22" s="186"/>
      <c r="P22" s="186"/>
      <c r="Q22" s="186"/>
      <c r="R22" s="186"/>
      <c r="S22" s="186"/>
      <c r="T22" s="186"/>
      <c r="U22" s="186"/>
      <c r="V22" s="186"/>
      <c r="W22" s="186"/>
      <c r="X22" s="14"/>
      <c r="Y22" s="14"/>
      <c r="Z22" s="14"/>
      <c r="AA22" s="14"/>
      <c r="AB22" s="14"/>
      <c r="AC22" s="14"/>
      <c r="AD22" s="14"/>
      <c r="AE22" s="14"/>
      <c r="AF22" s="14"/>
      <c r="AG22" s="14"/>
      <c r="AH22" s="14"/>
      <c r="AI22" s="14"/>
      <c r="AJ22" s="14"/>
      <c r="AK22" s="14"/>
      <c r="AL22" s="14"/>
      <c r="AM22" s="14"/>
      <c r="AN22" s="14"/>
      <c r="AO22" s="14"/>
      <c r="AP22" s="14"/>
      <c r="AQ22" s="14"/>
      <c r="AR22" s="14"/>
      <c r="AS22" s="14"/>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row>
    <row r="23" spans="1:68" x14ac:dyDescent="0.25">
      <c r="A23" s="241"/>
      <c r="B23" s="186"/>
      <c r="C23" s="186"/>
      <c r="D23" s="186"/>
      <c r="E23" s="186"/>
      <c r="F23" s="186"/>
      <c r="G23" s="186"/>
      <c r="H23" s="186"/>
      <c r="I23" s="186"/>
      <c r="J23" s="186"/>
      <c r="K23" s="186"/>
      <c r="L23" s="186"/>
      <c r="M23" s="186"/>
      <c r="N23" s="186"/>
      <c r="O23" s="186"/>
      <c r="P23" s="186"/>
      <c r="Q23" s="186"/>
      <c r="R23" s="186"/>
      <c r="S23" s="186"/>
      <c r="T23" s="186"/>
      <c r="U23" s="186"/>
      <c r="V23" s="186"/>
      <c r="W23" s="186"/>
      <c r="X23" s="14"/>
      <c r="Y23" s="14"/>
      <c r="Z23" s="14"/>
      <c r="AA23" s="14"/>
      <c r="AB23" s="14"/>
      <c r="AC23" s="14"/>
      <c r="AD23" s="14"/>
      <c r="AE23" s="14"/>
      <c r="AF23" s="14"/>
      <c r="AG23" s="14"/>
      <c r="AH23" s="14"/>
      <c r="AI23" s="14"/>
      <c r="AJ23" s="14"/>
      <c r="AK23" s="14"/>
      <c r="AL23" s="14"/>
      <c r="AM23" s="14"/>
      <c r="AN23" s="14"/>
      <c r="AO23" s="14"/>
      <c r="AP23" s="14"/>
      <c r="AQ23" s="14"/>
      <c r="AR23" s="14"/>
      <c r="AS23" s="14"/>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row>
    <row r="24" spans="1:68" x14ac:dyDescent="0.25">
      <c r="A24" s="241"/>
      <c r="B24" s="186"/>
      <c r="C24" s="186"/>
      <c r="D24" s="186"/>
      <c r="E24" s="186"/>
      <c r="F24" s="186"/>
      <c r="G24" s="186"/>
      <c r="H24" s="186"/>
      <c r="I24" s="186"/>
      <c r="J24" s="186"/>
      <c r="K24" s="186"/>
      <c r="L24" s="186"/>
      <c r="M24" s="186"/>
      <c r="N24" s="186"/>
      <c r="O24" s="186"/>
      <c r="P24" s="186"/>
      <c r="Q24" s="186"/>
      <c r="R24" s="186"/>
      <c r="S24" s="186"/>
      <c r="T24" s="186"/>
      <c r="U24" s="186"/>
      <c r="V24" s="186"/>
      <c r="W24" s="186"/>
      <c r="X24" s="14"/>
      <c r="Y24" s="14"/>
      <c r="Z24" s="14"/>
      <c r="AA24" s="14"/>
      <c r="AB24" s="14"/>
      <c r="AC24" s="14"/>
      <c r="AD24" s="14"/>
      <c r="AE24" s="14"/>
      <c r="AF24" s="14"/>
      <c r="AG24" s="14"/>
      <c r="AH24" s="14"/>
      <c r="AI24" s="14"/>
      <c r="AJ24" s="14"/>
      <c r="AK24" s="14"/>
      <c r="AL24" s="14"/>
      <c r="AM24" s="14"/>
      <c r="AN24" s="14"/>
      <c r="AO24" s="14"/>
      <c r="AP24" s="14"/>
      <c r="AQ24" s="14"/>
      <c r="AR24" s="14"/>
      <c r="AS24" s="14"/>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row>
    <row r="25" spans="1:68" x14ac:dyDescent="0.25">
      <c r="A25" s="241"/>
      <c r="B25" s="186"/>
      <c r="C25" s="186"/>
      <c r="D25" s="186"/>
      <c r="E25" s="186"/>
      <c r="F25" s="186"/>
      <c r="G25" s="186"/>
      <c r="H25" s="186"/>
      <c r="I25" s="186"/>
      <c r="J25" s="186"/>
      <c r="K25" s="186"/>
      <c r="L25" s="186"/>
      <c r="M25" s="186"/>
      <c r="N25" s="186"/>
      <c r="O25" s="186"/>
      <c r="P25" s="186"/>
      <c r="Q25" s="186"/>
      <c r="R25" s="186"/>
      <c r="S25" s="186"/>
      <c r="T25" s="186"/>
      <c r="U25" s="186"/>
      <c r="V25" s="186"/>
      <c r="W25" s="186"/>
      <c r="X25" s="14"/>
      <c r="Y25" s="14"/>
      <c r="Z25" s="14"/>
      <c r="AA25" s="14"/>
      <c r="AB25" s="14"/>
      <c r="AC25" s="14"/>
      <c r="AD25" s="14"/>
      <c r="AE25" s="14"/>
      <c r="AF25" s="14"/>
      <c r="AG25" s="14"/>
      <c r="AH25" s="14"/>
      <c r="AI25" s="14"/>
      <c r="AJ25" s="14"/>
      <c r="AK25" s="14"/>
      <c r="AL25" s="14"/>
      <c r="AM25" s="14"/>
      <c r="AN25" s="14"/>
      <c r="AO25" s="14"/>
      <c r="AP25" s="14"/>
      <c r="AQ25" s="14"/>
      <c r="AR25" s="14"/>
      <c r="AS25" s="14"/>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row>
    <row r="26" spans="1:68" x14ac:dyDescent="0.25">
      <c r="A26" s="241"/>
      <c r="B26" s="186"/>
      <c r="C26" s="186"/>
      <c r="D26" s="186"/>
      <c r="E26" s="186"/>
      <c r="F26" s="186"/>
      <c r="G26" s="186"/>
      <c r="H26" s="186"/>
      <c r="I26" s="186"/>
      <c r="J26" s="186"/>
      <c r="K26" s="186"/>
      <c r="L26" s="186"/>
      <c r="M26" s="186"/>
      <c r="N26" s="186"/>
      <c r="O26" s="186"/>
      <c r="P26" s="186"/>
      <c r="Q26" s="186"/>
      <c r="R26" s="186"/>
      <c r="S26" s="186"/>
      <c r="T26" s="186"/>
      <c r="U26" s="186"/>
      <c r="V26" s="186"/>
      <c r="W26" s="186"/>
      <c r="X26" s="14"/>
      <c r="Y26" s="14"/>
      <c r="Z26" s="14"/>
      <c r="AA26" s="14"/>
      <c r="AB26" s="14"/>
      <c r="AC26" s="14"/>
      <c r="AD26" s="14"/>
      <c r="AE26" s="14"/>
      <c r="AF26" s="14"/>
      <c r="AG26" s="14"/>
      <c r="AH26" s="14"/>
      <c r="AI26" s="14"/>
      <c r="AJ26" s="14"/>
      <c r="AK26" s="14"/>
      <c r="AL26" s="14"/>
      <c r="AM26" s="14"/>
      <c r="AN26" s="14"/>
      <c r="AO26" s="14"/>
      <c r="AP26" s="14"/>
      <c r="AQ26" s="14"/>
      <c r="AR26" s="14"/>
      <c r="AS26" s="14"/>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row>
    <row r="27" spans="1:68" x14ac:dyDescent="0.25">
      <c r="A27" s="241"/>
      <c r="B27" s="186"/>
      <c r="C27" s="186"/>
      <c r="D27" s="186"/>
      <c r="E27" s="186"/>
      <c r="F27" s="186"/>
      <c r="G27" s="186"/>
      <c r="H27" s="186"/>
      <c r="I27" s="186"/>
      <c r="J27" s="186"/>
      <c r="K27" s="186"/>
      <c r="L27" s="186"/>
      <c r="M27" s="186"/>
      <c r="N27" s="186"/>
      <c r="O27" s="186"/>
      <c r="P27" s="186"/>
      <c r="Q27" s="186"/>
      <c r="R27" s="186"/>
      <c r="S27" s="186"/>
      <c r="T27" s="186"/>
      <c r="U27" s="186"/>
      <c r="V27" s="186"/>
      <c r="W27" s="186"/>
      <c r="X27" s="14"/>
      <c r="Y27" s="14"/>
      <c r="Z27" s="14"/>
      <c r="AA27" s="14"/>
      <c r="AB27" s="14"/>
      <c r="AC27" s="14"/>
      <c r="AD27" s="14"/>
      <c r="AE27" s="14"/>
      <c r="AF27" s="14"/>
      <c r="AG27" s="14"/>
      <c r="AH27" s="14"/>
      <c r="AI27" s="14"/>
      <c r="AJ27" s="14"/>
      <c r="AK27" s="14"/>
      <c r="AL27" s="14"/>
      <c r="AM27" s="14"/>
      <c r="AN27" s="14"/>
      <c r="AO27" s="14"/>
      <c r="AP27" s="14"/>
      <c r="AQ27" s="14"/>
      <c r="AR27" s="14"/>
      <c r="AS27" s="14"/>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row>
    <row r="28" spans="1:68" x14ac:dyDescent="0.25">
      <c r="A28" s="241"/>
      <c r="B28" s="186"/>
      <c r="C28" s="186"/>
      <c r="D28" s="186"/>
      <c r="E28" s="186"/>
      <c r="F28" s="186"/>
      <c r="G28" s="186"/>
      <c r="H28" s="186"/>
      <c r="I28" s="186"/>
      <c r="J28" s="186"/>
      <c r="K28" s="186"/>
      <c r="L28" s="186"/>
      <c r="M28" s="186"/>
      <c r="N28" s="186"/>
      <c r="O28" s="186"/>
      <c r="P28" s="186"/>
      <c r="Q28" s="186"/>
      <c r="R28" s="186"/>
      <c r="S28" s="186"/>
      <c r="T28" s="186"/>
      <c r="U28" s="186"/>
      <c r="V28" s="186"/>
      <c r="W28" s="186"/>
      <c r="X28" s="14"/>
      <c r="Y28" s="14"/>
      <c r="Z28" s="14"/>
      <c r="AA28" s="14"/>
      <c r="AB28" s="14"/>
      <c r="AC28" s="14"/>
      <c r="AD28" s="14"/>
      <c r="AE28" s="14"/>
      <c r="AF28" s="14"/>
      <c r="AG28" s="14"/>
      <c r="AH28" s="14"/>
      <c r="AI28" s="14"/>
      <c r="AJ28" s="14"/>
      <c r="AK28" s="14"/>
      <c r="AL28" s="14"/>
      <c r="AM28" s="14"/>
      <c r="AN28" s="14"/>
      <c r="AO28" s="14"/>
      <c r="AP28" s="14"/>
      <c r="AQ28" s="14"/>
      <c r="AR28" s="14"/>
      <c r="AS28" s="14"/>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row>
    <row r="29" spans="1:68" x14ac:dyDescent="0.25">
      <c r="A29" s="241"/>
      <c r="B29" s="186"/>
      <c r="C29" s="186"/>
      <c r="D29" s="186"/>
      <c r="E29" s="186"/>
      <c r="F29" s="186"/>
      <c r="G29" s="186"/>
      <c r="H29" s="186"/>
      <c r="I29" s="186"/>
      <c r="J29" s="186"/>
      <c r="K29" s="186"/>
      <c r="L29" s="186"/>
      <c r="M29" s="186"/>
      <c r="N29" s="186"/>
      <c r="O29" s="186"/>
      <c r="P29" s="186"/>
      <c r="Q29" s="186"/>
      <c r="R29" s="186"/>
      <c r="S29" s="186"/>
      <c r="T29" s="186"/>
      <c r="U29" s="186"/>
      <c r="V29" s="186"/>
      <c r="W29" s="186"/>
      <c r="X29" s="14"/>
      <c r="Y29" s="14"/>
      <c r="Z29" s="14"/>
      <c r="AA29" s="14"/>
      <c r="AB29" s="14"/>
      <c r="AC29" s="14"/>
      <c r="AD29" s="14"/>
      <c r="AE29" s="14"/>
      <c r="AF29" s="14"/>
      <c r="AG29" s="14"/>
      <c r="AH29" s="14"/>
      <c r="AI29" s="14"/>
      <c r="AJ29" s="14"/>
      <c r="AK29" s="14"/>
      <c r="AL29" s="14"/>
      <c r="AM29" s="14"/>
      <c r="AN29" s="14"/>
      <c r="AO29" s="14"/>
      <c r="AP29" s="14"/>
      <c r="AQ29" s="14"/>
      <c r="AR29" s="14"/>
      <c r="AS29" s="14"/>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row>
    <row r="30" spans="1:68" x14ac:dyDescent="0.25">
      <c r="A30" s="241"/>
      <c r="B30" s="186"/>
      <c r="C30" s="186"/>
      <c r="D30" s="186"/>
      <c r="E30" s="186"/>
      <c r="F30" s="186"/>
      <c r="G30" s="186"/>
      <c r="H30" s="186"/>
      <c r="I30" s="186"/>
      <c r="J30" s="186"/>
      <c r="K30" s="186"/>
      <c r="L30" s="186"/>
      <c r="M30" s="186"/>
      <c r="N30" s="186"/>
      <c r="O30" s="186"/>
      <c r="P30" s="186"/>
      <c r="Q30" s="186"/>
      <c r="R30" s="186"/>
      <c r="S30" s="186"/>
      <c r="T30" s="186"/>
      <c r="U30" s="186"/>
      <c r="V30" s="186"/>
      <c r="W30" s="186"/>
      <c r="X30" s="14"/>
      <c r="Y30" s="14"/>
      <c r="Z30" s="14"/>
      <c r="AA30" s="14"/>
      <c r="AB30" s="14"/>
      <c r="AC30" s="14"/>
      <c r="AD30" s="14"/>
      <c r="AE30" s="14"/>
      <c r="AF30" s="14"/>
      <c r="AG30" s="14"/>
      <c r="AH30" s="14"/>
      <c r="AI30" s="14"/>
      <c r="AJ30" s="14"/>
      <c r="AK30" s="14"/>
      <c r="AL30" s="14"/>
      <c r="AM30" s="14"/>
      <c r="AN30" s="14"/>
      <c r="AO30" s="14"/>
      <c r="AP30" s="14"/>
      <c r="AQ30" s="14"/>
      <c r="AR30" s="14"/>
      <c r="AS30" s="14"/>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row>
    <row r="31" spans="1:68" x14ac:dyDescent="0.25">
      <c r="A31" s="241"/>
      <c r="B31" s="186"/>
      <c r="C31" s="186"/>
      <c r="D31" s="186"/>
      <c r="E31" s="186"/>
      <c r="F31" s="186"/>
      <c r="G31" s="186"/>
      <c r="H31" s="186"/>
      <c r="I31" s="186"/>
      <c r="J31" s="186"/>
      <c r="K31" s="186"/>
      <c r="L31" s="186"/>
      <c r="M31" s="186"/>
      <c r="N31" s="186"/>
      <c r="O31" s="186"/>
      <c r="P31" s="186"/>
      <c r="Q31" s="186"/>
      <c r="R31" s="186"/>
      <c r="S31" s="186"/>
      <c r="T31" s="186"/>
      <c r="U31" s="186"/>
      <c r="V31" s="186"/>
      <c r="W31" s="186"/>
      <c r="X31" s="14"/>
      <c r="Y31" s="14"/>
      <c r="Z31" s="14"/>
      <c r="AA31" s="14"/>
      <c r="AB31" s="14"/>
      <c r="AC31" s="14"/>
      <c r="AD31" s="14"/>
      <c r="AE31" s="14"/>
      <c r="AF31" s="14"/>
      <c r="AG31" s="14"/>
      <c r="AH31" s="14"/>
      <c r="AI31" s="14"/>
      <c r="AJ31" s="14"/>
      <c r="AK31" s="14"/>
      <c r="AL31" s="14"/>
      <c r="AM31" s="14"/>
      <c r="AN31" s="14"/>
      <c r="AO31" s="14"/>
      <c r="AP31" s="14"/>
      <c r="AQ31" s="14"/>
      <c r="AR31" s="14"/>
      <c r="AS31" s="14"/>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row>
    <row r="32" spans="1:68" x14ac:dyDescent="0.25">
      <c r="A32" s="241"/>
      <c r="B32" s="186"/>
      <c r="C32" s="186"/>
      <c r="D32" s="186"/>
      <c r="E32" s="186"/>
      <c r="F32" s="186"/>
      <c r="G32" s="186"/>
      <c r="H32" s="186"/>
      <c r="I32" s="186"/>
      <c r="J32" s="186"/>
      <c r="K32" s="186"/>
      <c r="L32" s="186"/>
      <c r="M32" s="186"/>
      <c r="N32" s="186"/>
      <c r="O32" s="186"/>
      <c r="P32" s="186"/>
      <c r="Q32" s="186"/>
      <c r="R32" s="186"/>
      <c r="S32" s="186"/>
      <c r="T32" s="186"/>
      <c r="U32" s="186"/>
      <c r="V32" s="186"/>
      <c r="W32" s="186"/>
      <c r="X32" s="14"/>
      <c r="Y32" s="14"/>
      <c r="Z32" s="14"/>
      <c r="AA32" s="14"/>
      <c r="AB32" s="14"/>
      <c r="AC32" s="14"/>
      <c r="AD32" s="14"/>
      <c r="AE32" s="14"/>
      <c r="AF32" s="14"/>
      <c r="AG32" s="14"/>
      <c r="AH32" s="14"/>
      <c r="AI32" s="14"/>
      <c r="AJ32" s="14"/>
      <c r="AK32" s="14"/>
      <c r="AL32" s="14"/>
      <c r="AM32" s="14"/>
      <c r="AN32" s="14"/>
      <c r="AO32" s="14"/>
      <c r="AP32" s="14"/>
      <c r="AQ32" s="14"/>
      <c r="AR32" s="14"/>
      <c r="AS32" s="14"/>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row>
    <row r="33" spans="1:68" x14ac:dyDescent="0.25">
      <c r="A33" s="241"/>
      <c r="B33" s="186"/>
      <c r="C33" s="186"/>
      <c r="D33" s="186"/>
      <c r="E33" s="186"/>
      <c r="F33" s="186"/>
      <c r="G33" s="186"/>
      <c r="H33" s="186"/>
      <c r="I33" s="186"/>
      <c r="J33" s="186"/>
      <c r="K33" s="186"/>
      <c r="L33" s="186"/>
      <c r="M33" s="186"/>
      <c r="N33" s="186"/>
      <c r="O33" s="186"/>
      <c r="P33" s="186"/>
      <c r="Q33" s="186"/>
      <c r="R33" s="186"/>
      <c r="S33" s="186"/>
      <c r="T33" s="186"/>
      <c r="U33" s="186"/>
      <c r="V33" s="186"/>
      <c r="W33" s="186"/>
      <c r="X33" s="14"/>
      <c r="Y33" s="14"/>
      <c r="Z33" s="14"/>
      <c r="AA33" s="14"/>
      <c r="AB33" s="14"/>
      <c r="AC33" s="14"/>
      <c r="AD33" s="14"/>
      <c r="AE33" s="14"/>
      <c r="AF33" s="14"/>
      <c r="AG33" s="14"/>
      <c r="AH33" s="14"/>
      <c r="AI33" s="14"/>
      <c r="AJ33" s="14"/>
      <c r="AK33" s="14"/>
      <c r="AL33" s="14"/>
      <c r="AM33" s="14"/>
      <c r="AN33" s="14"/>
      <c r="AO33" s="14"/>
      <c r="AP33" s="14"/>
      <c r="AQ33" s="14"/>
      <c r="AR33" s="14"/>
      <c r="AS33" s="14"/>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row>
    <row r="34" spans="1:68" x14ac:dyDescent="0.25">
      <c r="A34" s="241"/>
      <c r="B34" s="186"/>
      <c r="C34" s="186"/>
      <c r="D34" s="186"/>
      <c r="E34" s="186"/>
      <c r="F34" s="186"/>
      <c r="G34" s="186"/>
      <c r="H34" s="186"/>
      <c r="I34" s="186"/>
      <c r="J34" s="186"/>
      <c r="K34" s="186"/>
      <c r="L34" s="186"/>
      <c r="M34" s="186"/>
      <c r="N34" s="186"/>
      <c r="O34" s="186"/>
      <c r="P34" s="186"/>
      <c r="Q34" s="186"/>
      <c r="R34" s="186"/>
      <c r="S34" s="186"/>
      <c r="T34" s="186"/>
      <c r="U34" s="186"/>
      <c r="V34" s="186"/>
      <c r="W34" s="186"/>
      <c r="X34" s="14"/>
      <c r="Y34" s="14"/>
      <c r="Z34" s="14"/>
      <c r="AA34" s="14"/>
      <c r="AB34" s="14"/>
      <c r="AC34" s="14"/>
      <c r="AD34" s="14"/>
      <c r="AE34" s="14"/>
      <c r="AF34" s="14"/>
      <c r="AG34" s="14"/>
      <c r="AH34" s="14"/>
      <c r="AI34" s="14"/>
      <c r="AJ34" s="14"/>
      <c r="AK34" s="14"/>
      <c r="AL34" s="14"/>
      <c r="AM34" s="14"/>
      <c r="AN34" s="14"/>
      <c r="AO34" s="14"/>
      <c r="AP34" s="14"/>
      <c r="AQ34" s="14"/>
      <c r="AR34" s="14"/>
      <c r="AS34" s="14"/>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row>
    <row r="35" spans="1:68" x14ac:dyDescent="0.25">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4"/>
      <c r="Y35" s="14"/>
      <c r="Z35" s="14"/>
      <c r="AA35" s="14"/>
      <c r="AB35" s="14"/>
      <c r="AC35" s="14"/>
      <c r="AD35" s="14"/>
      <c r="AE35" s="14"/>
      <c r="AF35" s="14"/>
      <c r="AG35" s="14"/>
      <c r="AH35" s="14"/>
      <c r="AI35" s="14"/>
      <c r="AJ35" s="14"/>
      <c r="AK35" s="14"/>
      <c r="AL35" s="14"/>
      <c r="AM35" s="14"/>
      <c r="AN35" s="14"/>
      <c r="AO35" s="14"/>
      <c r="AP35" s="14"/>
      <c r="AQ35" s="14"/>
      <c r="AR35" s="14"/>
      <c r="AS35" s="14"/>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row>
    <row r="36" spans="1:68" x14ac:dyDescent="0.25">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14"/>
      <c r="Y36" s="14"/>
      <c r="Z36" s="14"/>
      <c r="AA36" s="14"/>
      <c r="AB36" s="14"/>
      <c r="AC36" s="14"/>
      <c r="AD36" s="14"/>
      <c r="AE36" s="14"/>
      <c r="AF36" s="14"/>
      <c r="AG36" s="14"/>
      <c r="AH36" s="14"/>
      <c r="AI36" s="14"/>
      <c r="AJ36" s="14"/>
      <c r="AK36" s="14"/>
      <c r="AL36" s="14"/>
      <c r="AM36" s="14"/>
      <c r="AN36" s="14"/>
      <c r="AO36" s="14"/>
      <c r="AP36" s="14"/>
      <c r="AQ36" s="14"/>
      <c r="AR36" s="14"/>
      <c r="AS36" s="14"/>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row>
    <row r="37" spans="1:68" x14ac:dyDescent="0.25">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14"/>
      <c r="Y37" s="14"/>
      <c r="Z37" s="14"/>
      <c r="AA37" s="14"/>
      <c r="AB37" s="14"/>
      <c r="AC37" s="14"/>
      <c r="AD37" s="14"/>
      <c r="AE37" s="14"/>
      <c r="AF37" s="14"/>
      <c r="AG37" s="14"/>
      <c r="AH37" s="14"/>
      <c r="AI37" s="14"/>
      <c r="AJ37" s="14"/>
      <c r="AK37" s="14"/>
      <c r="AL37" s="14"/>
      <c r="AM37" s="14"/>
      <c r="AN37" s="14"/>
      <c r="AO37" s="14"/>
      <c r="AP37" s="14"/>
      <c r="AQ37" s="14"/>
      <c r="AR37" s="14"/>
      <c r="AS37" s="14"/>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row>
    <row r="38" spans="1:68" x14ac:dyDescent="0.25">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14"/>
      <c r="Y38" s="14"/>
      <c r="Z38" s="14"/>
      <c r="AA38" s="14"/>
      <c r="AB38" s="14"/>
      <c r="AC38" s="14"/>
      <c r="AD38" s="14"/>
      <c r="AE38" s="14"/>
      <c r="AF38" s="14"/>
      <c r="AG38" s="14"/>
      <c r="AH38" s="14"/>
      <c r="AI38" s="14"/>
      <c r="AJ38" s="14"/>
      <c r="AK38" s="14"/>
      <c r="AL38" s="14"/>
      <c r="AM38" s="14"/>
      <c r="AN38" s="14"/>
      <c r="AO38" s="14"/>
      <c r="AP38" s="14"/>
      <c r="AQ38" s="14"/>
      <c r="AR38" s="14"/>
      <c r="AS38" s="14"/>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row>
    <row r="39" spans="1:68" x14ac:dyDescent="0.25">
      <c r="A39" s="242" t="s">
        <v>38</v>
      </c>
      <c r="B39" s="187"/>
      <c r="C39" s="187"/>
      <c r="D39" s="187"/>
      <c r="E39" s="187"/>
      <c r="F39" s="187"/>
      <c r="G39" s="187"/>
      <c r="H39" s="187"/>
      <c r="I39" s="187"/>
      <c r="J39" s="187"/>
      <c r="K39" s="187"/>
      <c r="L39" s="187"/>
      <c r="M39" s="187"/>
      <c r="N39" s="187"/>
      <c r="O39" s="187"/>
      <c r="P39" s="187"/>
      <c r="Q39" s="187"/>
      <c r="R39" s="187"/>
      <c r="S39" s="187"/>
      <c r="T39" s="187"/>
      <c r="U39" s="187"/>
      <c r="V39" s="187"/>
      <c r="W39" s="187"/>
      <c r="X39" s="14"/>
      <c r="Y39" s="14"/>
      <c r="Z39" s="14"/>
      <c r="AA39" s="14"/>
      <c r="AB39" s="14"/>
      <c r="AC39" s="14"/>
      <c r="AD39" s="14"/>
      <c r="AE39" s="14"/>
      <c r="AF39" s="14"/>
      <c r="AG39" s="14"/>
      <c r="AH39" s="14"/>
      <c r="AI39" s="14"/>
      <c r="AJ39" s="14"/>
      <c r="AK39" s="14"/>
      <c r="AL39" s="14"/>
      <c r="AM39" s="14"/>
      <c r="AN39" s="14"/>
      <c r="AO39" s="14"/>
      <c r="AP39" s="14"/>
      <c r="AQ39" s="14"/>
      <c r="AR39" s="14"/>
      <c r="AS39" s="14"/>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row>
    <row r="40" spans="1:68" x14ac:dyDescent="0.25">
      <c r="A40" s="243"/>
      <c r="B40" s="187"/>
      <c r="C40" s="187"/>
      <c r="D40" s="187"/>
      <c r="E40" s="187"/>
      <c r="F40" s="187"/>
      <c r="G40" s="187"/>
      <c r="H40" s="187"/>
      <c r="I40" s="187"/>
      <c r="J40" s="187"/>
      <c r="K40" s="187"/>
      <c r="L40" s="187"/>
      <c r="M40" s="187"/>
      <c r="N40" s="187"/>
      <c r="O40" s="187"/>
      <c r="P40" s="187"/>
      <c r="Q40" s="187"/>
      <c r="R40" s="187"/>
      <c r="S40" s="187"/>
      <c r="T40" s="187"/>
      <c r="U40" s="187"/>
      <c r="V40" s="187"/>
      <c r="W40" s="187"/>
      <c r="X40" s="14"/>
      <c r="Y40" s="14"/>
      <c r="Z40" s="14"/>
      <c r="AA40" s="14"/>
      <c r="AB40" s="14"/>
      <c r="AC40" s="14"/>
      <c r="AD40" s="14"/>
      <c r="AE40" s="14"/>
      <c r="AF40" s="14"/>
      <c r="AG40" s="14"/>
      <c r="AH40" s="14"/>
      <c r="AI40" s="14"/>
      <c r="AJ40" s="14"/>
      <c r="AK40" s="14"/>
      <c r="AL40" s="14"/>
      <c r="AM40" s="14"/>
      <c r="AN40" s="14"/>
      <c r="AO40" s="14"/>
      <c r="AP40" s="14"/>
      <c r="AQ40" s="14"/>
      <c r="AR40" s="14"/>
      <c r="AS40" s="14"/>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row>
    <row r="41" spans="1:68" x14ac:dyDescent="0.25">
      <c r="A41" s="243"/>
      <c r="B41" s="187"/>
      <c r="C41" s="187"/>
      <c r="D41" s="187"/>
      <c r="E41" s="187"/>
      <c r="F41" s="187"/>
      <c r="G41" s="187"/>
      <c r="H41" s="187"/>
      <c r="I41" s="187"/>
      <c r="J41" s="187"/>
      <c r="K41" s="187"/>
      <c r="L41" s="187"/>
      <c r="M41" s="187"/>
      <c r="N41" s="187"/>
      <c r="O41" s="187"/>
      <c r="P41" s="187"/>
      <c r="Q41" s="187"/>
      <c r="R41" s="187"/>
      <c r="S41" s="187"/>
      <c r="T41" s="187"/>
      <c r="U41" s="187"/>
      <c r="V41" s="187"/>
      <c r="W41" s="187"/>
      <c r="X41" s="14"/>
      <c r="Y41" s="14"/>
      <c r="Z41" s="14"/>
      <c r="AA41" s="14"/>
      <c r="AB41" s="14"/>
      <c r="AC41" s="14"/>
      <c r="AD41" s="14"/>
      <c r="AE41" s="14"/>
      <c r="AF41" s="14"/>
      <c r="AG41" s="14"/>
      <c r="AH41" s="14"/>
      <c r="AI41" s="14"/>
      <c r="AJ41" s="14"/>
      <c r="AK41" s="14"/>
      <c r="AL41" s="14"/>
      <c r="AM41" s="14"/>
      <c r="AN41" s="14"/>
      <c r="AO41" s="14"/>
      <c r="AP41" s="14"/>
      <c r="AQ41" s="14"/>
      <c r="AR41" s="14"/>
      <c r="AS41" s="14"/>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row>
    <row r="42" spans="1:68" x14ac:dyDescent="0.25">
      <c r="A42" s="243"/>
      <c r="B42" s="187"/>
      <c r="C42" s="187"/>
      <c r="D42" s="187"/>
      <c r="E42" s="187"/>
      <c r="F42" s="187"/>
      <c r="G42" s="187"/>
      <c r="H42" s="187"/>
      <c r="I42" s="187"/>
      <c r="J42" s="187"/>
      <c r="K42" s="187"/>
      <c r="L42" s="187"/>
      <c r="M42" s="187"/>
      <c r="N42" s="187"/>
      <c r="O42" s="187"/>
      <c r="P42" s="187"/>
      <c r="Q42" s="187"/>
      <c r="R42" s="187"/>
      <c r="S42" s="187"/>
      <c r="T42" s="187"/>
      <c r="U42" s="187"/>
      <c r="V42" s="187"/>
      <c r="W42" s="187"/>
      <c r="X42" s="14"/>
      <c r="Y42" s="14"/>
      <c r="Z42" s="14"/>
      <c r="AA42" s="14"/>
      <c r="AB42" s="14"/>
      <c r="AC42" s="14"/>
      <c r="AD42" s="14"/>
      <c r="AE42" s="14"/>
      <c r="AF42" s="14"/>
      <c r="AG42" s="14"/>
      <c r="AH42" s="14"/>
      <c r="AI42" s="14"/>
      <c r="AJ42" s="14"/>
      <c r="AK42" s="14"/>
      <c r="AL42" s="14"/>
      <c r="AM42" s="14"/>
      <c r="AN42" s="14"/>
      <c r="AO42" s="14"/>
      <c r="AP42" s="14"/>
      <c r="AQ42" s="14"/>
      <c r="AR42" s="14"/>
      <c r="AS42" s="14"/>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row>
    <row r="43" spans="1:68" x14ac:dyDescent="0.25">
      <c r="A43" s="243"/>
      <c r="B43" s="187"/>
      <c r="C43" s="187"/>
      <c r="D43" s="187"/>
      <c r="E43" s="187"/>
      <c r="F43" s="187"/>
      <c r="G43" s="187"/>
      <c r="H43" s="187"/>
      <c r="I43" s="187"/>
      <c r="J43" s="187"/>
      <c r="K43" s="187"/>
      <c r="L43" s="187"/>
      <c r="M43" s="187"/>
      <c r="N43" s="187"/>
      <c r="O43" s="187"/>
      <c r="P43" s="187"/>
      <c r="Q43" s="187"/>
      <c r="R43" s="187"/>
      <c r="S43" s="187"/>
      <c r="T43" s="187"/>
      <c r="U43" s="187"/>
      <c r="V43" s="187"/>
      <c r="W43" s="187"/>
      <c r="X43" s="14"/>
      <c r="Y43" s="14"/>
      <c r="Z43" s="14"/>
      <c r="AA43" s="14"/>
      <c r="AB43" s="14"/>
      <c r="AC43" s="14"/>
      <c r="AD43" s="14"/>
      <c r="AE43" s="14"/>
      <c r="AF43" s="14"/>
      <c r="AG43" s="14"/>
      <c r="AH43" s="14"/>
      <c r="AI43" s="14"/>
      <c r="AJ43" s="14"/>
      <c r="AK43" s="14"/>
      <c r="AL43" s="14"/>
      <c r="AM43" s="14"/>
      <c r="AN43" s="14"/>
      <c r="AO43" s="14"/>
      <c r="AP43" s="14"/>
      <c r="AQ43" s="14"/>
      <c r="AR43" s="14"/>
      <c r="AS43" s="14"/>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row>
    <row r="44" spans="1:68" x14ac:dyDescent="0.25">
      <c r="A44" s="243"/>
      <c r="B44" s="187"/>
      <c r="C44" s="187"/>
      <c r="D44" s="187"/>
      <c r="E44" s="187"/>
      <c r="F44" s="187"/>
      <c r="G44" s="187"/>
      <c r="H44" s="187"/>
      <c r="I44" s="187"/>
      <c r="J44" s="187"/>
      <c r="K44" s="187"/>
      <c r="L44" s="187"/>
      <c r="M44" s="187"/>
      <c r="N44" s="187"/>
      <c r="O44" s="187"/>
      <c r="P44" s="187"/>
      <c r="Q44" s="187"/>
      <c r="R44" s="187"/>
      <c r="S44" s="187"/>
      <c r="T44" s="187"/>
      <c r="U44" s="187"/>
      <c r="V44" s="187"/>
      <c r="W44" s="187"/>
      <c r="X44" s="14"/>
      <c r="Y44" s="14"/>
      <c r="Z44" s="14"/>
      <c r="AA44" s="14"/>
      <c r="AB44" s="14"/>
      <c r="AC44" s="14"/>
      <c r="AD44" s="14"/>
      <c r="AE44" s="14"/>
      <c r="AF44" s="14"/>
      <c r="AG44" s="14"/>
      <c r="AH44" s="14"/>
      <c r="AI44" s="14"/>
      <c r="AJ44" s="14"/>
      <c r="AK44" s="14"/>
      <c r="AL44" s="14"/>
      <c r="AM44" s="14"/>
      <c r="AN44" s="14"/>
      <c r="AO44" s="14"/>
      <c r="AP44" s="14"/>
      <c r="AQ44" s="14"/>
      <c r="AR44" s="14"/>
      <c r="AS44" s="14"/>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row>
    <row r="45" spans="1:68" x14ac:dyDescent="0.25">
      <c r="A45" s="243"/>
      <c r="B45" s="187"/>
      <c r="C45" s="187"/>
      <c r="D45" s="187"/>
      <c r="E45" s="187"/>
      <c r="F45" s="187"/>
      <c r="G45" s="187"/>
      <c r="H45" s="187"/>
      <c r="I45" s="187"/>
      <c r="J45" s="187"/>
      <c r="K45" s="187"/>
      <c r="L45" s="187"/>
      <c r="M45" s="187"/>
      <c r="N45" s="187"/>
      <c r="O45" s="187"/>
      <c r="P45" s="187"/>
      <c r="Q45" s="187"/>
      <c r="R45" s="187"/>
      <c r="S45" s="187"/>
      <c r="T45" s="187"/>
      <c r="U45" s="187"/>
      <c r="V45" s="187"/>
      <c r="W45" s="187"/>
      <c r="X45" s="14"/>
      <c r="Y45" s="14"/>
      <c r="Z45" s="14"/>
      <c r="AA45" s="14"/>
      <c r="AB45" s="14"/>
      <c r="AC45" s="14"/>
      <c r="AD45" s="14"/>
      <c r="AE45" s="14"/>
      <c r="AF45" s="14"/>
      <c r="AG45" s="14"/>
      <c r="AH45" s="14"/>
      <c r="AI45" s="14"/>
      <c r="AJ45" s="14"/>
      <c r="AK45" s="14"/>
      <c r="AL45" s="14"/>
      <c r="AM45" s="14"/>
      <c r="AN45" s="14"/>
      <c r="AO45" s="14"/>
      <c r="AP45" s="14"/>
      <c r="AQ45" s="14"/>
      <c r="AR45" s="14"/>
      <c r="AS45" s="14"/>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row>
    <row r="46" spans="1:68" x14ac:dyDescent="0.25">
      <c r="A46" s="243"/>
      <c r="B46" s="187"/>
      <c r="C46" s="187"/>
      <c r="D46" s="187"/>
      <c r="E46" s="187"/>
      <c r="F46" s="187"/>
      <c r="G46" s="187"/>
      <c r="H46" s="187"/>
      <c r="I46" s="187"/>
      <c r="J46" s="187"/>
      <c r="K46" s="187"/>
      <c r="L46" s="187"/>
      <c r="M46" s="187"/>
      <c r="N46" s="187"/>
      <c r="O46" s="187"/>
      <c r="P46" s="187"/>
      <c r="Q46" s="187"/>
      <c r="R46" s="187"/>
      <c r="S46" s="187"/>
      <c r="T46" s="187"/>
      <c r="U46" s="187"/>
      <c r="V46" s="187"/>
      <c r="W46" s="187"/>
      <c r="X46" s="14"/>
      <c r="Y46" s="14"/>
      <c r="Z46" s="14"/>
      <c r="AA46" s="14"/>
      <c r="AB46" s="14"/>
      <c r="AC46" s="14"/>
      <c r="AD46" s="14"/>
      <c r="AE46" s="14"/>
      <c r="AF46" s="14"/>
      <c r="AG46" s="14"/>
      <c r="AH46" s="14"/>
      <c r="AI46" s="14"/>
      <c r="AJ46" s="14"/>
      <c r="AK46" s="14"/>
      <c r="AL46" s="14"/>
      <c r="AM46" s="14"/>
      <c r="AN46" s="14"/>
      <c r="AO46" s="14"/>
      <c r="AP46" s="14"/>
      <c r="AQ46" s="14"/>
      <c r="AR46" s="14"/>
      <c r="AS46" s="14"/>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row>
    <row r="47" spans="1:68" x14ac:dyDescent="0.25">
      <c r="A47" s="243"/>
      <c r="B47" s="187"/>
      <c r="C47" s="187"/>
      <c r="D47" s="187"/>
      <c r="E47" s="187"/>
      <c r="F47" s="187"/>
      <c r="G47" s="187"/>
      <c r="H47" s="187"/>
      <c r="I47" s="187"/>
      <c r="J47" s="187"/>
      <c r="K47" s="187"/>
      <c r="L47" s="187"/>
      <c r="M47" s="187"/>
      <c r="N47" s="187"/>
      <c r="O47" s="187"/>
      <c r="P47" s="187"/>
      <c r="Q47" s="187"/>
      <c r="R47" s="187"/>
      <c r="S47" s="187"/>
      <c r="T47" s="187"/>
      <c r="U47" s="187"/>
      <c r="V47" s="187"/>
      <c r="W47" s="187"/>
      <c r="X47" s="14"/>
      <c r="Y47" s="14"/>
      <c r="Z47" s="14"/>
      <c r="AA47" s="14"/>
      <c r="AB47" s="14"/>
      <c r="AC47" s="14"/>
      <c r="AD47" s="14"/>
      <c r="AE47" s="14"/>
      <c r="AF47" s="14"/>
      <c r="AG47" s="14"/>
      <c r="AH47" s="14"/>
      <c r="AI47" s="14"/>
      <c r="AJ47" s="14"/>
      <c r="AK47" s="14"/>
      <c r="AL47" s="14"/>
      <c r="AM47" s="14"/>
      <c r="AN47" s="14"/>
      <c r="AO47" s="14"/>
      <c r="AP47" s="14"/>
      <c r="AQ47" s="14"/>
      <c r="AR47" s="14"/>
      <c r="AS47" s="14"/>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row>
    <row r="48" spans="1:68" x14ac:dyDescent="0.25">
      <c r="A48" s="243"/>
      <c r="B48" s="187"/>
      <c r="C48" s="187"/>
      <c r="D48" s="187"/>
      <c r="E48" s="187"/>
      <c r="F48" s="187"/>
      <c r="G48" s="187"/>
      <c r="H48" s="187"/>
      <c r="I48" s="187"/>
      <c r="J48" s="187"/>
      <c r="K48" s="187"/>
      <c r="L48" s="187"/>
      <c r="M48" s="187"/>
      <c r="N48" s="187"/>
      <c r="O48" s="187"/>
      <c r="P48" s="187"/>
      <c r="Q48" s="187"/>
      <c r="R48" s="187"/>
      <c r="S48" s="187"/>
      <c r="T48" s="187"/>
      <c r="U48" s="187"/>
      <c r="V48" s="187"/>
      <c r="W48" s="187"/>
      <c r="X48" s="14"/>
      <c r="Y48" s="14"/>
      <c r="Z48" s="14"/>
      <c r="AA48" s="14"/>
      <c r="AB48" s="14"/>
      <c r="AC48" s="14"/>
      <c r="AD48" s="14"/>
      <c r="AE48" s="14"/>
      <c r="AF48" s="14"/>
      <c r="AG48" s="14"/>
      <c r="AH48" s="14"/>
      <c r="AI48" s="14"/>
      <c r="AJ48" s="14"/>
      <c r="AK48" s="14"/>
      <c r="AL48" s="14"/>
      <c r="AM48" s="14"/>
      <c r="AN48" s="14"/>
      <c r="AO48" s="14"/>
      <c r="AP48" s="14"/>
      <c r="AQ48" s="14"/>
      <c r="AR48" s="14"/>
      <c r="AS48" s="14"/>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row>
    <row r="49" spans="1:68" x14ac:dyDescent="0.25">
      <c r="A49" s="243"/>
      <c r="B49" s="187"/>
      <c r="C49" s="187"/>
      <c r="D49" s="187"/>
      <c r="E49" s="187"/>
      <c r="F49" s="187"/>
      <c r="G49" s="187"/>
      <c r="H49" s="187"/>
      <c r="I49" s="187"/>
      <c r="J49" s="187"/>
      <c r="K49" s="187"/>
      <c r="L49" s="187"/>
      <c r="M49" s="187"/>
      <c r="N49" s="187"/>
      <c r="O49" s="187"/>
      <c r="P49" s="187"/>
      <c r="Q49" s="187"/>
      <c r="R49" s="187"/>
      <c r="S49" s="187"/>
      <c r="T49" s="187"/>
      <c r="U49" s="187"/>
      <c r="V49" s="187"/>
      <c r="W49" s="187"/>
      <c r="X49" s="14"/>
      <c r="Y49" s="14"/>
      <c r="Z49" s="14"/>
      <c r="AA49" s="14"/>
      <c r="AB49" s="14"/>
      <c r="AC49" s="14"/>
      <c r="AD49" s="14"/>
      <c r="AE49" s="14"/>
      <c r="AF49" s="14"/>
      <c r="AG49" s="14"/>
      <c r="AH49" s="14"/>
      <c r="AI49" s="14"/>
      <c r="AJ49" s="14"/>
      <c r="AK49" s="14"/>
      <c r="AL49" s="14"/>
      <c r="AM49" s="14"/>
      <c r="AN49" s="14"/>
      <c r="AO49" s="14"/>
      <c r="AP49" s="14"/>
      <c r="AQ49" s="14"/>
      <c r="AR49" s="14"/>
      <c r="AS49" s="14"/>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row>
    <row r="50" spans="1:68" x14ac:dyDescent="0.25">
      <c r="A50" s="243"/>
      <c r="B50" s="187"/>
      <c r="C50" s="187"/>
      <c r="D50" s="187"/>
      <c r="E50" s="187"/>
      <c r="F50" s="187"/>
      <c r="G50" s="187"/>
      <c r="H50" s="187"/>
      <c r="I50" s="187"/>
      <c r="J50" s="187"/>
      <c r="K50" s="187"/>
      <c r="L50" s="187"/>
      <c r="M50" s="187"/>
      <c r="N50" s="187"/>
      <c r="O50" s="187"/>
      <c r="P50" s="187"/>
      <c r="Q50" s="187"/>
      <c r="R50" s="187"/>
      <c r="S50" s="187"/>
      <c r="T50" s="187"/>
      <c r="U50" s="187"/>
      <c r="V50" s="187"/>
      <c r="W50" s="187"/>
      <c r="X50" s="14"/>
      <c r="Y50" s="14"/>
      <c r="Z50" s="14"/>
      <c r="AA50" s="14"/>
      <c r="AB50" s="14"/>
      <c r="AC50" s="14"/>
      <c r="AD50" s="14"/>
      <c r="AE50" s="14"/>
      <c r="AF50" s="14"/>
      <c r="AG50" s="14"/>
      <c r="AH50" s="14"/>
      <c r="AI50" s="14"/>
      <c r="AJ50" s="14"/>
      <c r="AK50" s="14"/>
      <c r="AL50" s="14"/>
      <c r="AM50" s="14"/>
      <c r="AN50" s="14"/>
      <c r="AO50" s="14"/>
      <c r="AP50" s="14"/>
      <c r="AQ50" s="14"/>
      <c r="AR50" s="14"/>
      <c r="AS50" s="14"/>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row>
    <row r="51" spans="1:68" x14ac:dyDescent="0.25">
      <c r="A51" s="243"/>
      <c r="B51" s="187"/>
      <c r="C51" s="187"/>
      <c r="D51" s="187"/>
      <c r="E51" s="187"/>
      <c r="F51" s="187"/>
      <c r="G51" s="187"/>
      <c r="H51" s="187"/>
      <c r="I51" s="187"/>
      <c r="J51" s="187"/>
      <c r="K51" s="187"/>
      <c r="L51" s="187"/>
      <c r="M51" s="187"/>
      <c r="N51" s="187"/>
      <c r="O51" s="187"/>
      <c r="P51" s="187"/>
      <c r="Q51" s="187"/>
      <c r="R51" s="187"/>
      <c r="S51" s="187"/>
      <c r="T51" s="187"/>
      <c r="U51" s="187"/>
      <c r="V51" s="187"/>
      <c r="W51" s="187"/>
      <c r="X51" s="14"/>
      <c r="Y51" s="14"/>
      <c r="Z51" s="14"/>
      <c r="AA51" s="14"/>
      <c r="AB51" s="14"/>
      <c r="AC51" s="14"/>
      <c r="AD51" s="14"/>
      <c r="AE51" s="14"/>
      <c r="AF51" s="14"/>
      <c r="AG51" s="14"/>
      <c r="AH51" s="14"/>
      <c r="AI51" s="14"/>
      <c r="AJ51" s="14"/>
      <c r="AK51" s="14"/>
      <c r="AL51" s="14"/>
      <c r="AM51" s="14"/>
      <c r="AN51" s="14"/>
      <c r="AO51" s="14"/>
      <c r="AP51" s="14"/>
      <c r="AQ51" s="14"/>
      <c r="AR51" s="14"/>
      <c r="AS51" s="14"/>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row>
    <row r="52" spans="1:68" x14ac:dyDescent="0.25">
      <c r="A52" s="243"/>
      <c r="B52" s="187"/>
      <c r="C52" s="187"/>
      <c r="D52" s="187"/>
      <c r="E52" s="187"/>
      <c r="F52" s="187"/>
      <c r="G52" s="187"/>
      <c r="H52" s="187"/>
      <c r="I52" s="187"/>
      <c r="J52" s="187"/>
      <c r="K52" s="187"/>
      <c r="L52" s="187"/>
      <c r="M52" s="187"/>
      <c r="N52" s="187"/>
      <c r="O52" s="187"/>
      <c r="P52" s="187"/>
      <c r="Q52" s="187"/>
      <c r="R52" s="187"/>
      <c r="S52" s="187"/>
      <c r="T52" s="187"/>
      <c r="U52" s="187"/>
      <c r="V52" s="187"/>
      <c r="W52" s="187"/>
      <c r="X52" s="14"/>
      <c r="Y52" s="14"/>
      <c r="Z52" s="14"/>
      <c r="AA52" s="14"/>
      <c r="AB52" s="14"/>
      <c r="AC52" s="14"/>
      <c r="AD52" s="14"/>
      <c r="AE52" s="14"/>
      <c r="AF52" s="14"/>
      <c r="AG52" s="14"/>
      <c r="AH52" s="14"/>
      <c r="AI52" s="14"/>
      <c r="AJ52" s="14"/>
      <c r="AK52" s="14"/>
      <c r="AL52" s="14"/>
      <c r="AM52" s="14"/>
      <c r="AN52" s="14"/>
      <c r="AO52" s="14"/>
      <c r="AP52" s="14"/>
      <c r="AQ52" s="14"/>
      <c r="AR52" s="14"/>
      <c r="AS52" s="14"/>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row>
    <row r="53" spans="1:68" x14ac:dyDescent="0.25">
      <c r="A53" s="243"/>
      <c r="B53" s="187"/>
      <c r="C53" s="187"/>
      <c r="D53" s="187"/>
      <c r="E53" s="187"/>
      <c r="F53" s="187"/>
      <c r="G53" s="187"/>
      <c r="H53" s="187"/>
      <c r="I53" s="187"/>
      <c r="J53" s="187"/>
      <c r="K53" s="187"/>
      <c r="L53" s="187"/>
      <c r="M53" s="187"/>
      <c r="N53" s="187"/>
      <c r="O53" s="187"/>
      <c r="P53" s="187"/>
      <c r="Q53" s="187"/>
      <c r="R53" s="187"/>
      <c r="S53" s="187"/>
      <c r="T53" s="187"/>
      <c r="U53" s="187"/>
      <c r="V53" s="187"/>
      <c r="W53" s="187"/>
      <c r="X53" s="14"/>
      <c r="Y53" s="14"/>
      <c r="Z53" s="14"/>
      <c r="AA53" s="14"/>
      <c r="AB53" s="14"/>
      <c r="AC53" s="14"/>
      <c r="AD53" s="14"/>
      <c r="AE53" s="14"/>
      <c r="AF53" s="14"/>
      <c r="AG53" s="14"/>
      <c r="AH53" s="14"/>
      <c r="AI53" s="14"/>
      <c r="AJ53" s="14"/>
      <c r="AK53" s="14"/>
      <c r="AL53" s="14"/>
      <c r="AM53" s="14"/>
      <c r="AN53" s="14"/>
      <c r="AO53" s="14"/>
      <c r="AP53" s="14"/>
      <c r="AQ53" s="14"/>
      <c r="AR53" s="14"/>
      <c r="AS53" s="14"/>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row>
    <row r="54" spans="1:68" x14ac:dyDescent="0.25">
      <c r="A54" s="243"/>
      <c r="B54" s="187"/>
      <c r="C54" s="187"/>
      <c r="D54" s="187"/>
      <c r="E54" s="187"/>
      <c r="F54" s="187"/>
      <c r="G54" s="187"/>
      <c r="H54" s="187"/>
      <c r="I54" s="187"/>
      <c r="J54" s="187"/>
      <c r="K54" s="187"/>
      <c r="L54" s="187"/>
      <c r="M54" s="187"/>
      <c r="N54" s="187"/>
      <c r="O54" s="187"/>
      <c r="P54" s="187"/>
      <c r="Q54" s="187"/>
      <c r="R54" s="187"/>
      <c r="S54" s="187"/>
      <c r="T54" s="187"/>
      <c r="U54" s="187"/>
      <c r="V54" s="187"/>
      <c r="W54" s="187"/>
      <c r="X54" s="14"/>
      <c r="Y54" s="14"/>
      <c r="Z54" s="14"/>
      <c r="AA54" s="14"/>
      <c r="AB54" s="14"/>
      <c r="AC54" s="14"/>
      <c r="AD54" s="14"/>
      <c r="AE54" s="14"/>
      <c r="AF54" s="14"/>
      <c r="AG54" s="14"/>
      <c r="AH54" s="14"/>
      <c r="AI54" s="14"/>
      <c r="AJ54" s="14"/>
      <c r="AK54" s="14"/>
      <c r="AL54" s="14"/>
      <c r="AM54" s="14"/>
      <c r="AN54" s="14"/>
      <c r="AO54" s="14"/>
      <c r="AP54" s="14"/>
      <c r="AQ54" s="14"/>
      <c r="AR54" s="14"/>
      <c r="AS54" s="14"/>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row>
    <row r="55" spans="1:68" x14ac:dyDescent="0.25">
      <c r="A55" s="243"/>
      <c r="B55" s="187"/>
      <c r="C55" s="187"/>
      <c r="D55" s="187"/>
      <c r="E55" s="187"/>
      <c r="F55" s="187"/>
      <c r="G55" s="187"/>
      <c r="H55" s="187"/>
      <c r="I55" s="187"/>
      <c r="J55" s="187"/>
      <c r="K55" s="187"/>
      <c r="L55" s="187"/>
      <c r="M55" s="187"/>
      <c r="N55" s="187"/>
      <c r="O55" s="187"/>
      <c r="P55" s="187"/>
      <c r="Q55" s="187"/>
      <c r="R55" s="187"/>
      <c r="S55" s="187"/>
      <c r="T55" s="187"/>
      <c r="U55" s="187"/>
      <c r="V55" s="187"/>
      <c r="W55" s="187"/>
      <c r="X55" s="14"/>
      <c r="Y55" s="14"/>
      <c r="Z55" s="14"/>
      <c r="AA55" s="14"/>
      <c r="AB55" s="14"/>
      <c r="AC55" s="14"/>
      <c r="AD55" s="14"/>
      <c r="AE55" s="14"/>
      <c r="AF55" s="14"/>
      <c r="AG55" s="14"/>
      <c r="AH55" s="14"/>
      <c r="AI55" s="14"/>
      <c r="AJ55" s="14"/>
      <c r="AK55" s="14"/>
      <c r="AL55" s="14"/>
      <c r="AM55" s="14"/>
      <c r="AN55" s="14"/>
      <c r="AO55" s="14"/>
      <c r="AP55" s="14"/>
      <c r="AQ55" s="14"/>
      <c r="AR55" s="14"/>
      <c r="AS55" s="14"/>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row>
    <row r="56" spans="1:68" x14ac:dyDescent="0.25">
      <c r="A56" s="243"/>
      <c r="B56" s="187"/>
      <c r="C56" s="187"/>
      <c r="D56" s="187"/>
      <c r="E56" s="187"/>
      <c r="F56" s="187"/>
      <c r="G56" s="187"/>
      <c r="H56" s="187"/>
      <c r="I56" s="187"/>
      <c r="J56" s="187"/>
      <c r="K56" s="187"/>
      <c r="L56" s="187"/>
      <c r="M56" s="187"/>
      <c r="N56" s="187"/>
      <c r="O56" s="187"/>
      <c r="P56" s="187"/>
      <c r="Q56" s="187"/>
      <c r="R56" s="187"/>
      <c r="S56" s="187"/>
      <c r="T56" s="187"/>
      <c r="U56" s="187"/>
      <c r="V56" s="187"/>
      <c r="W56" s="187"/>
      <c r="X56" s="14"/>
      <c r="Y56" s="14"/>
      <c r="Z56" s="14"/>
      <c r="AA56" s="14"/>
      <c r="AB56" s="14"/>
      <c r="AC56" s="14"/>
      <c r="AD56" s="14"/>
      <c r="AE56" s="14"/>
      <c r="AF56" s="14"/>
      <c r="AG56" s="14"/>
      <c r="AH56" s="14"/>
      <c r="AI56" s="14"/>
      <c r="AJ56" s="14"/>
      <c r="AK56" s="14"/>
      <c r="AL56" s="14"/>
      <c r="AM56" s="14"/>
      <c r="AN56" s="14"/>
      <c r="AO56" s="14"/>
      <c r="AP56" s="14"/>
      <c r="AQ56" s="14"/>
      <c r="AR56" s="14"/>
      <c r="AS56" s="14"/>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row>
    <row r="57" spans="1:68" x14ac:dyDescent="0.25">
      <c r="A57" s="243"/>
      <c r="B57" s="187"/>
      <c r="C57" s="187"/>
      <c r="D57" s="187"/>
      <c r="E57" s="187"/>
      <c r="F57" s="187"/>
      <c r="G57" s="187"/>
      <c r="H57" s="187"/>
      <c r="I57" s="187"/>
      <c r="J57" s="187"/>
      <c r="K57" s="187"/>
      <c r="L57" s="187"/>
      <c r="M57" s="187"/>
      <c r="N57" s="187"/>
      <c r="O57" s="187"/>
      <c r="P57" s="187"/>
      <c r="Q57" s="187"/>
      <c r="R57" s="187"/>
      <c r="S57" s="187"/>
      <c r="T57" s="187"/>
      <c r="U57" s="187"/>
      <c r="V57" s="187"/>
      <c r="W57" s="187"/>
      <c r="X57" s="14"/>
      <c r="Y57" s="14"/>
      <c r="Z57" s="14"/>
      <c r="AA57" s="14"/>
      <c r="AB57" s="14"/>
      <c r="AC57" s="14"/>
      <c r="AD57" s="14"/>
      <c r="AE57" s="14"/>
      <c r="AF57" s="14"/>
      <c r="AG57" s="14"/>
      <c r="AH57" s="14"/>
      <c r="AI57" s="14"/>
      <c r="AJ57" s="14"/>
      <c r="AK57" s="14"/>
      <c r="AL57" s="14"/>
      <c r="AM57" s="14"/>
      <c r="AN57" s="14"/>
      <c r="AO57" s="14"/>
      <c r="AP57" s="14"/>
      <c r="AQ57" s="14"/>
      <c r="AR57" s="14"/>
      <c r="AS57" s="14"/>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row>
    <row r="58" spans="1:68" x14ac:dyDescent="0.25">
      <c r="A58" s="243"/>
      <c r="B58" s="187"/>
      <c r="C58" s="187"/>
      <c r="D58" s="187"/>
      <c r="E58" s="187"/>
      <c r="F58" s="187"/>
      <c r="G58" s="187"/>
      <c r="H58" s="187"/>
      <c r="I58" s="187"/>
      <c r="J58" s="187"/>
      <c r="K58" s="187"/>
      <c r="L58" s="187"/>
      <c r="M58" s="187"/>
      <c r="N58" s="187"/>
      <c r="O58" s="187"/>
      <c r="P58" s="187"/>
      <c r="Q58" s="187"/>
      <c r="R58" s="187"/>
      <c r="S58" s="187"/>
      <c r="T58" s="187"/>
      <c r="U58" s="187"/>
      <c r="V58" s="187"/>
      <c r="W58" s="187"/>
      <c r="X58" s="14"/>
      <c r="Y58" s="14"/>
      <c r="Z58" s="14"/>
      <c r="AA58" s="14"/>
      <c r="AB58" s="14"/>
      <c r="AC58" s="14"/>
      <c r="AD58" s="14"/>
      <c r="AE58" s="14"/>
      <c r="AF58" s="14"/>
      <c r="AG58" s="14"/>
      <c r="AH58" s="14"/>
      <c r="AI58" s="14"/>
      <c r="AJ58" s="14"/>
      <c r="AK58" s="14"/>
      <c r="AL58" s="14"/>
      <c r="AM58" s="14"/>
      <c r="AN58" s="14"/>
      <c r="AO58" s="14"/>
      <c r="AP58" s="14"/>
      <c r="AQ58" s="14"/>
      <c r="AR58" s="14"/>
      <c r="AS58" s="14"/>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row>
    <row r="59" spans="1:68" x14ac:dyDescent="0.25">
      <c r="A59" s="243"/>
      <c r="B59" s="187"/>
      <c r="C59" s="187"/>
      <c r="D59" s="187"/>
      <c r="E59" s="187"/>
      <c r="F59" s="187"/>
      <c r="G59" s="187"/>
      <c r="H59" s="187"/>
      <c r="I59" s="187"/>
      <c r="J59" s="187"/>
      <c r="K59" s="187"/>
      <c r="L59" s="187"/>
      <c r="M59" s="187"/>
      <c r="N59" s="187"/>
      <c r="O59" s="187"/>
      <c r="P59" s="187"/>
      <c r="Q59" s="187"/>
      <c r="R59" s="187"/>
      <c r="S59" s="187"/>
      <c r="T59" s="187"/>
      <c r="U59" s="187"/>
      <c r="V59" s="187"/>
      <c r="W59" s="187"/>
      <c r="X59" s="14"/>
      <c r="Y59" s="14"/>
      <c r="Z59" s="14"/>
      <c r="AA59" s="14"/>
      <c r="AB59" s="14"/>
      <c r="AC59" s="14"/>
      <c r="AD59" s="14"/>
      <c r="AE59" s="14"/>
      <c r="AF59" s="14"/>
      <c r="AG59" s="14"/>
      <c r="AH59" s="14"/>
      <c r="AI59" s="14"/>
      <c r="AJ59" s="14"/>
      <c r="AK59" s="14"/>
      <c r="AL59" s="14"/>
      <c r="AM59" s="14"/>
      <c r="AN59" s="14"/>
      <c r="AO59" s="14"/>
      <c r="AP59" s="14"/>
      <c r="AQ59" s="14"/>
      <c r="AR59" s="14"/>
      <c r="AS59" s="14"/>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row>
    <row r="60" spans="1:68" x14ac:dyDescent="0.25">
      <c r="A60" s="243"/>
      <c r="B60" s="187"/>
      <c r="C60" s="187"/>
      <c r="D60" s="187"/>
      <c r="E60" s="187"/>
      <c r="F60" s="187"/>
      <c r="G60" s="187"/>
      <c r="H60" s="187"/>
      <c r="I60" s="187"/>
      <c r="J60" s="187"/>
      <c r="K60" s="187"/>
      <c r="L60" s="187"/>
      <c r="M60" s="187"/>
      <c r="N60" s="187"/>
      <c r="O60" s="187"/>
      <c r="P60" s="187"/>
      <c r="Q60" s="187"/>
      <c r="R60" s="187"/>
      <c r="S60" s="187"/>
      <c r="T60" s="187"/>
      <c r="U60" s="187"/>
      <c r="V60" s="187"/>
      <c r="W60" s="187"/>
      <c r="X60" s="14"/>
      <c r="Y60" s="14"/>
      <c r="Z60" s="14"/>
      <c r="AA60" s="14"/>
      <c r="AB60" s="14"/>
      <c r="AC60" s="14"/>
      <c r="AD60" s="14"/>
      <c r="AE60" s="14"/>
      <c r="AF60" s="14"/>
      <c r="AG60" s="14"/>
      <c r="AH60" s="14"/>
      <c r="AI60" s="14"/>
      <c r="AJ60" s="14"/>
      <c r="AK60" s="14"/>
      <c r="AL60" s="14"/>
      <c r="AM60" s="14"/>
      <c r="AN60" s="14"/>
      <c r="AO60" s="14"/>
      <c r="AP60" s="14"/>
      <c r="AQ60" s="14"/>
      <c r="AR60" s="14"/>
      <c r="AS60" s="14"/>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row>
    <row r="61" spans="1:68" x14ac:dyDescent="0.25">
      <c r="A61" s="243"/>
      <c r="B61" s="187"/>
      <c r="C61" s="187"/>
      <c r="D61" s="187"/>
      <c r="E61" s="187"/>
      <c r="F61" s="187"/>
      <c r="G61" s="187"/>
      <c r="H61" s="187"/>
      <c r="I61" s="187"/>
      <c r="J61" s="187"/>
      <c r="K61" s="187"/>
      <c r="L61" s="187"/>
      <c r="M61" s="187"/>
      <c r="N61" s="187"/>
      <c r="O61" s="187"/>
      <c r="P61" s="187"/>
      <c r="Q61" s="187"/>
      <c r="R61" s="187"/>
      <c r="S61" s="187"/>
      <c r="T61" s="187"/>
      <c r="U61" s="187"/>
      <c r="V61" s="187"/>
      <c r="W61" s="187"/>
      <c r="X61" s="14"/>
      <c r="Y61" s="14"/>
      <c r="Z61" s="14"/>
      <c r="AA61" s="14"/>
      <c r="AB61" s="14"/>
      <c r="AC61" s="14"/>
      <c r="AD61" s="14"/>
      <c r="AE61" s="14"/>
      <c r="AF61" s="14"/>
      <c r="AG61" s="14"/>
      <c r="AH61" s="14"/>
      <c r="AI61" s="14"/>
      <c r="AJ61" s="14"/>
      <c r="AK61" s="14"/>
      <c r="AL61" s="14"/>
      <c r="AM61" s="14"/>
      <c r="AN61" s="14"/>
      <c r="AO61" s="14"/>
      <c r="AP61" s="14"/>
      <c r="AQ61" s="14"/>
      <c r="AR61" s="14"/>
      <c r="AS61" s="14"/>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row>
    <row r="62" spans="1:68" x14ac:dyDescent="0.25">
      <c r="A62" s="243"/>
      <c r="B62" s="187"/>
      <c r="C62" s="187"/>
      <c r="D62" s="187"/>
      <c r="E62" s="187"/>
      <c r="F62" s="187"/>
      <c r="G62" s="187"/>
      <c r="H62" s="187"/>
      <c r="I62" s="187"/>
      <c r="J62" s="187"/>
      <c r="K62" s="187"/>
      <c r="L62" s="187"/>
      <c r="M62" s="187"/>
      <c r="N62" s="187"/>
      <c r="O62" s="187"/>
      <c r="P62" s="187"/>
      <c r="Q62" s="187"/>
      <c r="R62" s="187"/>
      <c r="S62" s="187"/>
      <c r="T62" s="187"/>
      <c r="U62" s="187"/>
      <c r="V62" s="187"/>
      <c r="W62" s="187"/>
      <c r="X62" s="14"/>
      <c r="Y62" s="14"/>
      <c r="Z62" s="14"/>
      <c r="AA62" s="14"/>
      <c r="AB62" s="14"/>
      <c r="AC62" s="14"/>
      <c r="AD62" s="14"/>
      <c r="AE62" s="14"/>
      <c r="AF62" s="14"/>
      <c r="AG62" s="14"/>
      <c r="AH62" s="14"/>
      <c r="AI62" s="14"/>
      <c r="AJ62" s="14"/>
      <c r="AK62" s="14"/>
      <c r="AL62" s="14"/>
      <c r="AM62" s="14"/>
      <c r="AN62" s="14"/>
      <c r="AO62" s="14"/>
      <c r="AP62" s="14"/>
      <c r="AQ62" s="14"/>
      <c r="AR62" s="14"/>
      <c r="AS62" s="14"/>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row>
    <row r="63" spans="1:68" x14ac:dyDescent="0.25">
      <c r="A63" s="243"/>
      <c r="B63" s="187"/>
      <c r="C63" s="187"/>
      <c r="D63" s="187"/>
      <c r="E63" s="187"/>
      <c r="F63" s="187"/>
      <c r="G63" s="187"/>
      <c r="H63" s="187"/>
      <c r="I63" s="187"/>
      <c r="J63" s="187"/>
      <c r="K63" s="187"/>
      <c r="L63" s="187"/>
      <c r="M63" s="187"/>
      <c r="N63" s="187"/>
      <c r="O63" s="187"/>
      <c r="P63" s="187"/>
      <c r="Q63" s="187"/>
      <c r="R63" s="187"/>
      <c r="S63" s="187"/>
      <c r="T63" s="187"/>
      <c r="U63" s="187"/>
      <c r="V63" s="187"/>
      <c r="W63" s="187"/>
      <c r="X63" s="14"/>
      <c r="Y63" s="14"/>
      <c r="Z63" s="14"/>
      <c r="AA63" s="14"/>
      <c r="AB63" s="14"/>
      <c r="AC63" s="14"/>
      <c r="AD63" s="14"/>
      <c r="AE63" s="14"/>
      <c r="AF63" s="14"/>
      <c r="AG63" s="14"/>
      <c r="AH63" s="14"/>
      <c r="AI63" s="14"/>
      <c r="AJ63" s="14"/>
      <c r="AK63" s="14"/>
      <c r="AL63" s="14"/>
      <c r="AM63" s="14"/>
      <c r="AN63" s="14"/>
      <c r="AO63" s="14"/>
      <c r="AP63" s="14"/>
      <c r="AQ63" s="14"/>
      <c r="AR63" s="14"/>
      <c r="AS63" s="14"/>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row>
    <row r="64" spans="1:68" x14ac:dyDescent="0.25">
      <c r="A64" s="243"/>
      <c r="B64" s="187"/>
      <c r="C64" s="187"/>
      <c r="D64" s="187"/>
      <c r="E64" s="187"/>
      <c r="F64" s="187"/>
      <c r="G64" s="187"/>
      <c r="H64" s="187"/>
      <c r="I64" s="187"/>
      <c r="J64" s="187"/>
      <c r="K64" s="187"/>
      <c r="L64" s="187"/>
      <c r="M64" s="187"/>
      <c r="N64" s="187"/>
      <c r="O64" s="187"/>
      <c r="P64" s="187"/>
      <c r="Q64" s="187"/>
      <c r="R64" s="187"/>
      <c r="S64" s="187"/>
      <c r="T64" s="187"/>
      <c r="U64" s="187"/>
      <c r="V64" s="187"/>
      <c r="W64" s="187"/>
      <c r="X64" s="14"/>
      <c r="Y64" s="14"/>
      <c r="Z64" s="14"/>
      <c r="AA64" s="14"/>
      <c r="AB64" s="14"/>
      <c r="AC64" s="14"/>
      <c r="AD64" s="14"/>
      <c r="AE64" s="14"/>
      <c r="AF64" s="14"/>
      <c r="AG64" s="14"/>
      <c r="AH64" s="14"/>
      <c r="AI64" s="14"/>
      <c r="AJ64" s="14"/>
      <c r="AK64" s="14"/>
      <c r="AL64" s="14"/>
      <c r="AM64" s="14"/>
      <c r="AN64" s="14"/>
      <c r="AO64" s="14"/>
      <c r="AP64" s="14"/>
      <c r="AQ64" s="14"/>
      <c r="AR64" s="14"/>
      <c r="AS64" s="14"/>
      <c r="AT64" s="185"/>
      <c r="AU64" s="185"/>
      <c r="AV64" s="185"/>
      <c r="AW64" s="185"/>
      <c r="AX64" s="185"/>
      <c r="AY64" s="185"/>
      <c r="AZ64" s="185"/>
      <c r="BA64" s="185"/>
      <c r="BB64" s="185"/>
      <c r="BC64" s="185"/>
      <c r="BD64" s="185"/>
      <c r="BE64" s="185"/>
      <c r="BF64" s="185"/>
      <c r="BG64" s="185"/>
      <c r="BH64" s="185"/>
      <c r="BI64" s="185"/>
      <c r="BJ64" s="185"/>
      <c r="BK64" s="185"/>
      <c r="BL64" s="185"/>
      <c r="BM64" s="185"/>
      <c r="BN64" s="185"/>
      <c r="BO64" s="185"/>
      <c r="BP64" s="185"/>
    </row>
    <row r="65" spans="1:68" x14ac:dyDescent="0.25">
      <c r="A65" s="243"/>
      <c r="B65" s="187"/>
      <c r="C65" s="187"/>
      <c r="D65" s="187"/>
      <c r="E65" s="187"/>
      <c r="F65" s="187"/>
      <c r="G65" s="187"/>
      <c r="H65" s="187"/>
      <c r="I65" s="187"/>
      <c r="J65" s="187"/>
      <c r="K65" s="187"/>
      <c r="L65" s="187"/>
      <c r="M65" s="187"/>
      <c r="N65" s="187"/>
      <c r="O65" s="187"/>
      <c r="P65" s="187"/>
      <c r="Q65" s="187"/>
      <c r="R65" s="187"/>
      <c r="S65" s="187"/>
      <c r="T65" s="187"/>
      <c r="U65" s="187"/>
      <c r="V65" s="187"/>
      <c r="W65" s="187"/>
      <c r="X65" s="14"/>
      <c r="Y65" s="14"/>
      <c r="Z65" s="14"/>
      <c r="AA65" s="14"/>
      <c r="AB65" s="14"/>
      <c r="AC65" s="14"/>
      <c r="AD65" s="14"/>
      <c r="AE65" s="14"/>
      <c r="AF65" s="14"/>
      <c r="AG65" s="14"/>
      <c r="AH65" s="14"/>
      <c r="AI65" s="14"/>
      <c r="AJ65" s="14"/>
      <c r="AK65" s="14"/>
      <c r="AL65" s="14"/>
      <c r="AM65" s="14"/>
      <c r="AN65" s="14"/>
      <c r="AO65" s="14"/>
      <c r="AP65" s="14"/>
      <c r="AQ65" s="14"/>
      <c r="AR65" s="14"/>
      <c r="AS65" s="14"/>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row>
    <row r="66" spans="1:68" x14ac:dyDescent="0.25">
      <c r="A66" s="243"/>
      <c r="B66" s="187"/>
      <c r="C66" s="187"/>
      <c r="D66" s="187"/>
      <c r="E66" s="187"/>
      <c r="F66" s="187"/>
      <c r="G66" s="187"/>
      <c r="H66" s="187"/>
      <c r="I66" s="187"/>
      <c r="J66" s="187"/>
      <c r="K66" s="187"/>
      <c r="L66" s="187"/>
      <c r="M66" s="187"/>
      <c r="N66" s="187"/>
      <c r="O66" s="187"/>
      <c r="P66" s="187"/>
      <c r="Q66" s="187"/>
      <c r="R66" s="187"/>
      <c r="S66" s="187"/>
      <c r="T66" s="187"/>
      <c r="U66" s="187"/>
      <c r="V66" s="187"/>
      <c r="W66" s="187"/>
      <c r="X66" s="14"/>
      <c r="Y66" s="14"/>
      <c r="Z66" s="14"/>
      <c r="AA66" s="14"/>
      <c r="AB66" s="14"/>
      <c r="AC66" s="14"/>
      <c r="AD66" s="14"/>
      <c r="AE66" s="14"/>
      <c r="AF66" s="14"/>
      <c r="AG66" s="14"/>
      <c r="AH66" s="14"/>
      <c r="AI66" s="14"/>
      <c r="AJ66" s="14"/>
      <c r="AK66" s="14"/>
      <c r="AL66" s="14"/>
      <c r="AM66" s="14"/>
      <c r="AN66" s="14"/>
      <c r="AO66" s="14"/>
      <c r="AP66" s="14"/>
      <c r="AQ66" s="14"/>
      <c r="AR66" s="14"/>
      <c r="AS66" s="14"/>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row>
    <row r="67" spans="1:68" x14ac:dyDescent="0.25">
      <c r="A67" s="243"/>
      <c r="B67" s="187"/>
      <c r="C67" s="187"/>
      <c r="D67" s="187"/>
      <c r="E67" s="187"/>
      <c r="F67" s="187"/>
      <c r="G67" s="187"/>
      <c r="H67" s="187"/>
      <c r="I67" s="187"/>
      <c r="J67" s="187"/>
      <c r="K67" s="187"/>
      <c r="L67" s="187"/>
      <c r="M67" s="187"/>
      <c r="N67" s="187"/>
      <c r="O67" s="187"/>
      <c r="P67" s="187"/>
      <c r="Q67" s="187"/>
      <c r="R67" s="187"/>
      <c r="S67" s="187"/>
      <c r="T67" s="187"/>
      <c r="U67" s="187"/>
      <c r="V67" s="187"/>
      <c r="W67" s="187"/>
      <c r="X67" s="14"/>
      <c r="Y67" s="14"/>
      <c r="Z67" s="14"/>
      <c r="AA67" s="14"/>
      <c r="AB67" s="14"/>
      <c r="AC67" s="14"/>
      <c r="AD67" s="14"/>
      <c r="AE67" s="14"/>
      <c r="AF67" s="14"/>
      <c r="AG67" s="14"/>
      <c r="AH67" s="14"/>
      <c r="AI67" s="14"/>
      <c r="AJ67" s="14"/>
      <c r="AK67" s="14"/>
      <c r="AL67" s="14"/>
      <c r="AM67" s="14"/>
      <c r="AN67" s="14"/>
      <c r="AO67" s="14"/>
      <c r="AP67" s="14"/>
      <c r="AQ67" s="14"/>
      <c r="AR67" s="14"/>
      <c r="AS67" s="14"/>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c r="BP67" s="185"/>
    </row>
    <row r="68" spans="1:68" x14ac:dyDescent="0.25">
      <c r="A68" s="243"/>
      <c r="B68" s="187"/>
      <c r="C68" s="187"/>
      <c r="D68" s="187"/>
      <c r="E68" s="187"/>
      <c r="F68" s="187"/>
      <c r="G68" s="187"/>
      <c r="H68" s="187"/>
      <c r="I68" s="187"/>
      <c r="J68" s="187"/>
      <c r="K68" s="187"/>
      <c r="L68" s="187"/>
      <c r="M68" s="187"/>
      <c r="N68" s="187"/>
      <c r="O68" s="187"/>
      <c r="P68" s="187"/>
      <c r="Q68" s="187"/>
      <c r="R68" s="187"/>
      <c r="S68" s="187"/>
      <c r="T68" s="187"/>
      <c r="U68" s="187"/>
      <c r="V68" s="187"/>
      <c r="W68" s="187"/>
      <c r="X68" s="14"/>
      <c r="Y68" s="14"/>
      <c r="Z68" s="14"/>
      <c r="AA68" s="14"/>
      <c r="AB68" s="14"/>
      <c r="AC68" s="14"/>
      <c r="AD68" s="14"/>
      <c r="AE68" s="14"/>
      <c r="AF68" s="14"/>
      <c r="AG68" s="14"/>
      <c r="AH68" s="14"/>
      <c r="AI68" s="14"/>
      <c r="AJ68" s="14"/>
      <c r="AK68" s="14"/>
      <c r="AL68" s="14"/>
      <c r="AM68" s="14"/>
      <c r="AN68" s="14"/>
      <c r="AO68" s="14"/>
      <c r="AP68" s="14"/>
      <c r="AQ68" s="14"/>
      <c r="AR68" s="14"/>
      <c r="AS68" s="14"/>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row>
    <row r="69" spans="1:68" x14ac:dyDescent="0.25">
      <c r="A69" s="187"/>
      <c r="B69" s="187"/>
      <c r="C69" s="187"/>
      <c r="D69" s="187"/>
      <c r="E69" s="187"/>
      <c r="F69" s="187"/>
      <c r="G69" s="187"/>
      <c r="H69" s="187"/>
      <c r="I69" s="187"/>
      <c r="J69" s="187"/>
      <c r="K69" s="187"/>
      <c r="L69" s="187"/>
      <c r="M69" s="187"/>
      <c r="N69" s="187"/>
      <c r="O69" s="187"/>
      <c r="P69" s="187"/>
      <c r="Q69" s="187"/>
      <c r="R69" s="187"/>
      <c r="S69" s="187"/>
      <c r="T69" s="187"/>
      <c r="U69" s="187"/>
      <c r="V69" s="187"/>
      <c r="W69" s="187"/>
      <c r="X69" s="14"/>
      <c r="Y69" s="14"/>
      <c r="Z69" s="14"/>
      <c r="AA69" s="14"/>
      <c r="AB69" s="14"/>
      <c r="AC69" s="14"/>
      <c r="AD69" s="14"/>
      <c r="AE69" s="14"/>
      <c r="AF69" s="14"/>
      <c r="AG69" s="14"/>
      <c r="AH69" s="14"/>
      <c r="AI69" s="14"/>
      <c r="AJ69" s="14"/>
      <c r="AK69" s="14"/>
      <c r="AL69" s="14"/>
      <c r="AM69" s="14"/>
      <c r="AN69" s="14"/>
      <c r="AO69" s="14"/>
      <c r="AP69" s="14"/>
      <c r="AQ69" s="14"/>
      <c r="AR69" s="14"/>
      <c r="AS69" s="14"/>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row>
    <row r="70" spans="1:68" x14ac:dyDescent="0.25">
      <c r="A70" s="187"/>
      <c r="B70" s="187"/>
      <c r="C70" s="187"/>
      <c r="D70" s="187"/>
      <c r="E70" s="187"/>
      <c r="F70" s="187"/>
      <c r="G70" s="187"/>
      <c r="H70" s="187"/>
      <c r="I70" s="187"/>
      <c r="J70" s="187"/>
      <c r="K70" s="187"/>
      <c r="L70" s="187"/>
      <c r="M70" s="187"/>
      <c r="N70" s="187"/>
      <c r="O70" s="187"/>
      <c r="P70" s="187"/>
      <c r="Q70" s="187"/>
      <c r="R70" s="187"/>
      <c r="S70" s="187"/>
      <c r="T70" s="187"/>
      <c r="U70" s="187"/>
      <c r="V70" s="187"/>
      <c r="W70" s="187"/>
      <c r="X70" s="14"/>
      <c r="Y70" s="14"/>
      <c r="Z70" s="14"/>
      <c r="AA70" s="14"/>
      <c r="AB70" s="14"/>
      <c r="AC70" s="14"/>
      <c r="AD70" s="14"/>
      <c r="AE70" s="14"/>
      <c r="AF70" s="14"/>
      <c r="AG70" s="14"/>
      <c r="AH70" s="14"/>
      <c r="AI70" s="14"/>
      <c r="AJ70" s="14"/>
      <c r="AK70" s="14"/>
      <c r="AL70" s="14"/>
      <c r="AM70" s="14"/>
      <c r="AN70" s="14"/>
      <c r="AO70" s="14"/>
      <c r="AP70" s="14"/>
      <c r="AQ70" s="14"/>
      <c r="AR70" s="14"/>
      <c r="AS70" s="14"/>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row>
  </sheetData>
  <mergeCells count="7">
    <mergeCell ref="A1:BP1"/>
    <mergeCell ref="A2:W4"/>
    <mergeCell ref="A7:A34"/>
    <mergeCell ref="A39:A68"/>
    <mergeCell ref="X2:AS4"/>
    <mergeCell ref="AT2:BP4"/>
    <mergeCell ref="A37:W3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D47F-DF25-4AB6-9CCE-68D0C3EDF0C2}">
  <dimension ref="A1:K29"/>
  <sheetViews>
    <sheetView zoomScale="70" zoomScaleNormal="70" workbookViewId="0">
      <pane ySplit="1" topLeftCell="A2" activePane="bottomLeft" state="frozen"/>
      <selection activeCell="B14" sqref="B14"/>
      <selection pane="bottomLeft"/>
    </sheetView>
  </sheetViews>
  <sheetFormatPr defaultRowHeight="15" x14ac:dyDescent="0.25"/>
  <cols>
    <col min="1" max="1" width="24" customWidth="1"/>
    <col min="2" max="2" width="40.7109375" customWidth="1"/>
    <col min="3" max="3" width="8.140625" bestFit="1" customWidth="1"/>
    <col min="4" max="4" width="25.42578125" customWidth="1"/>
    <col min="5" max="5" width="55" customWidth="1"/>
    <col min="6" max="6" width="38.85546875" customWidth="1"/>
    <col min="7" max="7" width="39.140625" customWidth="1"/>
    <col min="8" max="8" width="33.7109375" customWidth="1"/>
    <col min="9" max="9" width="44.85546875" customWidth="1"/>
    <col min="10" max="10" width="52.140625" customWidth="1"/>
  </cols>
  <sheetData>
    <row r="1" spans="1:11" s="40" customFormat="1" ht="21.75" thickBot="1" x14ac:dyDescent="0.4">
      <c r="A1" s="41" t="s">
        <v>1</v>
      </c>
      <c r="B1" s="43" t="s">
        <v>39</v>
      </c>
      <c r="C1" s="71" t="s">
        <v>40</v>
      </c>
      <c r="D1" s="278" t="s">
        <v>41</v>
      </c>
      <c r="E1" s="279"/>
      <c r="F1" s="42" t="s">
        <v>42</v>
      </c>
      <c r="G1" s="43" t="s">
        <v>43</v>
      </c>
      <c r="H1" s="42" t="s">
        <v>44</v>
      </c>
      <c r="I1" s="43" t="s">
        <v>45</v>
      </c>
      <c r="J1" s="43" t="s">
        <v>46</v>
      </c>
    </row>
    <row r="2" spans="1:11" s="25" customFormat="1" ht="58.5" customHeight="1" x14ac:dyDescent="0.25">
      <c r="A2" s="267" t="s">
        <v>47</v>
      </c>
      <c r="B2" s="54" t="s">
        <v>48</v>
      </c>
      <c r="C2" s="266">
        <v>1</v>
      </c>
      <c r="D2" s="287" t="s">
        <v>49</v>
      </c>
      <c r="E2" s="55" t="s">
        <v>50</v>
      </c>
      <c r="F2" s="52" t="s">
        <v>51</v>
      </c>
      <c r="G2" s="52"/>
      <c r="H2" s="280" t="s">
        <v>52</v>
      </c>
      <c r="I2" s="39" t="s">
        <v>53</v>
      </c>
      <c r="J2" s="248" t="s">
        <v>54</v>
      </c>
      <c r="K2" s="53"/>
    </row>
    <row r="3" spans="1:11" s="38" customFormat="1" ht="63" x14ac:dyDescent="0.35">
      <c r="A3" s="265"/>
      <c r="B3" s="16" t="s">
        <v>55</v>
      </c>
      <c r="C3" s="259"/>
      <c r="D3" s="288"/>
      <c r="E3" s="227" t="s">
        <v>56</v>
      </c>
      <c r="F3" s="112" t="s">
        <v>57</v>
      </c>
      <c r="G3" s="284" t="s">
        <v>58</v>
      </c>
      <c r="H3" s="281"/>
      <c r="I3" s="283" t="s">
        <v>59</v>
      </c>
      <c r="J3" s="249"/>
    </row>
    <row r="4" spans="1:11" s="38" customFormat="1" ht="46.5" customHeight="1" x14ac:dyDescent="0.35">
      <c r="A4" s="265"/>
      <c r="B4" s="262" t="s">
        <v>60</v>
      </c>
      <c r="C4" s="259"/>
      <c r="D4" s="288"/>
      <c r="E4" s="227" t="s">
        <v>61</v>
      </c>
      <c r="F4" s="277" t="s">
        <v>62</v>
      </c>
      <c r="G4" s="285"/>
      <c r="H4" s="281"/>
      <c r="I4" s="283"/>
      <c r="J4" s="10"/>
    </row>
    <row r="5" spans="1:11" s="38" customFormat="1" ht="47.25" x14ac:dyDescent="0.35">
      <c r="A5" s="265"/>
      <c r="B5" s="262"/>
      <c r="C5" s="259"/>
      <c r="D5" s="288"/>
      <c r="E5" s="227" t="s">
        <v>63</v>
      </c>
      <c r="F5" s="277"/>
      <c r="G5" s="285"/>
      <c r="H5" s="281"/>
      <c r="I5" s="283"/>
      <c r="J5" s="10"/>
    </row>
    <row r="6" spans="1:11" s="38" customFormat="1" ht="125.45" customHeight="1" x14ac:dyDescent="0.35">
      <c r="A6" s="265"/>
      <c r="B6" s="262"/>
      <c r="C6" s="259"/>
      <c r="D6" s="289"/>
      <c r="E6" s="228" t="s">
        <v>64</v>
      </c>
      <c r="F6" s="223" t="s">
        <v>65</v>
      </c>
      <c r="G6" s="286"/>
      <c r="H6" s="281"/>
      <c r="I6" s="22"/>
      <c r="J6" s="10"/>
    </row>
    <row r="7" spans="1:11" s="38" customFormat="1" ht="65.45" customHeight="1" x14ac:dyDescent="0.35">
      <c r="A7" s="265"/>
      <c r="B7" s="212"/>
      <c r="C7" s="73">
        <v>2</v>
      </c>
      <c r="D7" s="51" t="s">
        <v>66</v>
      </c>
      <c r="E7" s="50" t="s">
        <v>67</v>
      </c>
      <c r="F7" s="59"/>
      <c r="G7" s="50" t="s">
        <v>68</v>
      </c>
      <c r="H7" s="281"/>
      <c r="I7" s="133"/>
      <c r="J7" s="10"/>
    </row>
    <row r="8" spans="1:11" s="38" customFormat="1" ht="95.1" customHeight="1" x14ac:dyDescent="0.35">
      <c r="A8" s="265"/>
      <c r="B8" s="213"/>
      <c r="C8" s="72">
        <v>3</v>
      </c>
      <c r="D8" s="51" t="s">
        <v>69</v>
      </c>
      <c r="E8" s="219" t="s">
        <v>70</v>
      </c>
      <c r="F8" s="47"/>
      <c r="G8" s="231" t="s">
        <v>71</v>
      </c>
      <c r="H8" s="281"/>
      <c r="I8" s="22" t="s">
        <v>72</v>
      </c>
      <c r="J8" s="10"/>
    </row>
    <row r="9" spans="1:11" s="38" customFormat="1" ht="77.45" customHeight="1" x14ac:dyDescent="0.35">
      <c r="A9" s="265"/>
      <c r="B9" s="30" t="s">
        <v>73</v>
      </c>
      <c r="C9" s="255">
        <v>4</v>
      </c>
      <c r="D9" s="250" t="s">
        <v>74</v>
      </c>
      <c r="E9" s="31" t="s">
        <v>75</v>
      </c>
      <c r="F9" s="284" t="s">
        <v>76</v>
      </c>
      <c r="G9" s="260" t="s">
        <v>77</v>
      </c>
      <c r="H9" s="281"/>
      <c r="I9" s="58" t="s">
        <v>78</v>
      </c>
      <c r="J9" s="5"/>
    </row>
    <row r="10" spans="1:11" s="38" customFormat="1" ht="30" x14ac:dyDescent="0.35">
      <c r="A10" s="265"/>
      <c r="B10" s="44" t="s">
        <v>79</v>
      </c>
      <c r="C10" s="259"/>
      <c r="D10" s="251"/>
      <c r="E10" s="31" t="s">
        <v>80</v>
      </c>
      <c r="F10" s="285"/>
      <c r="G10" s="249"/>
      <c r="H10" s="281"/>
      <c r="I10" s="31"/>
      <c r="J10" s="5"/>
    </row>
    <row r="11" spans="1:11" s="38" customFormat="1" ht="21" x14ac:dyDescent="0.35">
      <c r="A11" s="265"/>
      <c r="B11" s="57" t="s">
        <v>81</v>
      </c>
      <c r="C11" s="259"/>
      <c r="D11" s="251"/>
      <c r="E11" s="36"/>
      <c r="F11" s="226"/>
      <c r="G11" s="19"/>
      <c r="H11" s="281"/>
      <c r="I11" s="32"/>
      <c r="J11" s="5"/>
    </row>
    <row r="12" spans="1:11" s="38" customFormat="1" ht="46.5" customHeight="1" x14ac:dyDescent="0.35">
      <c r="A12" s="265"/>
      <c r="B12" s="30" t="s">
        <v>82</v>
      </c>
      <c r="C12" s="259"/>
      <c r="D12" s="251"/>
      <c r="E12" s="22" t="s">
        <v>83</v>
      </c>
      <c r="F12" s="88" t="s">
        <v>84</v>
      </c>
      <c r="G12" s="260" t="s">
        <v>85</v>
      </c>
      <c r="H12" s="281"/>
      <c r="I12" s="260" t="s">
        <v>86</v>
      </c>
      <c r="J12" s="5"/>
    </row>
    <row r="13" spans="1:11" s="38" customFormat="1" ht="126" x14ac:dyDescent="0.35">
      <c r="A13" s="265"/>
      <c r="B13" s="7" t="s">
        <v>87</v>
      </c>
      <c r="C13" s="259"/>
      <c r="D13" s="251"/>
      <c r="E13" s="22" t="s">
        <v>80</v>
      </c>
      <c r="F13" s="20" t="s">
        <v>88</v>
      </c>
      <c r="G13" s="249"/>
      <c r="H13" s="281"/>
      <c r="I13" s="249"/>
      <c r="J13" s="5"/>
    </row>
    <row r="14" spans="1:11" s="38" customFormat="1" ht="78.75" x14ac:dyDescent="0.35">
      <c r="A14" s="265"/>
      <c r="B14" s="37" t="s">
        <v>89</v>
      </c>
      <c r="C14" s="259"/>
      <c r="D14" s="251"/>
      <c r="E14" s="22"/>
      <c r="F14" s="223" t="s">
        <v>90</v>
      </c>
      <c r="G14" s="210" t="s">
        <v>91</v>
      </c>
      <c r="H14" s="281"/>
      <c r="I14" s="210" t="s">
        <v>92</v>
      </c>
      <c r="J14" s="5"/>
    </row>
    <row r="15" spans="1:11" s="38" customFormat="1" ht="78.75" x14ac:dyDescent="0.35">
      <c r="A15" s="268"/>
      <c r="B15" s="37" t="s">
        <v>93</v>
      </c>
      <c r="C15" s="256"/>
      <c r="D15" s="252"/>
      <c r="E15" s="222"/>
      <c r="F15" s="198" t="s">
        <v>94</v>
      </c>
      <c r="G15" s="56" t="s">
        <v>95</v>
      </c>
      <c r="H15" s="282"/>
      <c r="I15" s="32" t="s">
        <v>96</v>
      </c>
      <c r="J15" s="2"/>
    </row>
    <row r="16" spans="1:11" ht="83.45" customHeight="1" x14ac:dyDescent="0.25">
      <c r="A16" s="264" t="s">
        <v>97</v>
      </c>
      <c r="B16" s="61" t="s">
        <v>98</v>
      </c>
      <c r="C16" s="73">
        <v>5</v>
      </c>
      <c r="D16" s="49" t="s">
        <v>99</v>
      </c>
      <c r="E16" s="60" t="s">
        <v>100</v>
      </c>
      <c r="F16" s="50" t="s">
        <v>101</v>
      </c>
      <c r="G16" s="50" t="s">
        <v>102</v>
      </c>
      <c r="H16" s="59" t="s">
        <v>103</v>
      </c>
      <c r="I16" s="64"/>
      <c r="J16" s="64" t="s">
        <v>54</v>
      </c>
    </row>
    <row r="17" spans="1:11" ht="50.1" customHeight="1" x14ac:dyDescent="0.25">
      <c r="A17" s="265"/>
      <c r="B17" s="15" t="s">
        <v>104</v>
      </c>
      <c r="C17" s="255">
        <v>6</v>
      </c>
      <c r="D17" s="250" t="s">
        <v>105</v>
      </c>
      <c r="E17" s="69" t="s">
        <v>106</v>
      </c>
      <c r="F17" s="269" t="s">
        <v>107</v>
      </c>
      <c r="G17" s="270"/>
      <c r="H17" s="273" t="s">
        <v>108</v>
      </c>
      <c r="I17" s="283" t="s">
        <v>109</v>
      </c>
      <c r="J17" s="17" t="s">
        <v>110</v>
      </c>
      <c r="K17" s="6"/>
    </row>
    <row r="18" spans="1:11" ht="102.95" customHeight="1" x14ac:dyDescent="0.25">
      <c r="A18" s="265"/>
      <c r="B18" s="8" t="s">
        <v>111</v>
      </c>
      <c r="C18" s="259"/>
      <c r="D18" s="251"/>
      <c r="E18" s="65" t="s">
        <v>112</v>
      </c>
      <c r="F18" s="210" t="s">
        <v>113</v>
      </c>
      <c r="G18" s="15" t="s">
        <v>114</v>
      </c>
      <c r="H18" s="274"/>
      <c r="I18" s="283"/>
      <c r="J18" s="6"/>
      <c r="K18" s="6"/>
    </row>
    <row r="19" spans="1:11" ht="75" customHeight="1" x14ac:dyDescent="0.25">
      <c r="A19" s="265"/>
      <c r="B19" s="62" t="s">
        <v>115</v>
      </c>
      <c r="C19" s="259"/>
      <c r="D19" s="251"/>
      <c r="E19" s="15" t="s">
        <v>116</v>
      </c>
      <c r="F19" s="210" t="s">
        <v>117</v>
      </c>
      <c r="G19" s="15" t="s">
        <v>118</v>
      </c>
      <c r="H19" s="274"/>
      <c r="I19" s="283"/>
      <c r="J19" s="6"/>
      <c r="K19" s="6"/>
    </row>
    <row r="20" spans="1:11" ht="65.099999999999994" customHeight="1" x14ac:dyDescent="0.25">
      <c r="A20" s="265"/>
      <c r="B20" s="29"/>
      <c r="C20" s="259"/>
      <c r="D20" s="251"/>
      <c r="E20" s="15" t="s">
        <v>119</v>
      </c>
      <c r="F20" s="67" t="s">
        <v>120</v>
      </c>
      <c r="G20" s="65" t="s">
        <v>121</v>
      </c>
      <c r="H20" s="274"/>
      <c r="I20" s="283"/>
      <c r="J20" s="6"/>
      <c r="K20" s="6"/>
    </row>
    <row r="21" spans="1:11" ht="100.5" customHeight="1" x14ac:dyDescent="0.25">
      <c r="A21" s="265"/>
      <c r="B21" s="29"/>
      <c r="C21" s="256"/>
      <c r="D21" s="252"/>
      <c r="E21" s="19" t="s">
        <v>122</v>
      </c>
      <c r="F21" s="68" t="s">
        <v>123</v>
      </c>
      <c r="G21" s="66" t="s">
        <v>124</v>
      </c>
      <c r="H21" s="274"/>
      <c r="I21" s="283"/>
      <c r="J21" s="6"/>
      <c r="K21" s="6"/>
    </row>
    <row r="22" spans="1:11" ht="99" customHeight="1" x14ac:dyDescent="0.25">
      <c r="A22" s="265"/>
      <c r="B22" s="63"/>
      <c r="C22" s="215">
        <v>7</v>
      </c>
      <c r="D22" s="49" t="s">
        <v>125</v>
      </c>
      <c r="E22" s="70" t="s">
        <v>126</v>
      </c>
      <c r="F22" s="271" t="s">
        <v>127</v>
      </c>
      <c r="G22" s="272"/>
      <c r="H22" s="275"/>
      <c r="I22" s="6"/>
      <c r="J22" s="6"/>
      <c r="K22" s="6"/>
    </row>
    <row r="23" spans="1:11" ht="88.5" customHeight="1" x14ac:dyDescent="0.25">
      <c r="A23" s="250" t="s">
        <v>128</v>
      </c>
      <c r="B23" s="61" t="s">
        <v>129</v>
      </c>
      <c r="C23" s="255">
        <v>8</v>
      </c>
      <c r="D23" s="250" t="s">
        <v>130</v>
      </c>
      <c r="E23" s="64" t="s">
        <v>131</v>
      </c>
      <c r="F23" s="64"/>
      <c r="G23" s="260" t="s">
        <v>132</v>
      </c>
      <c r="H23" s="64" t="s">
        <v>133</v>
      </c>
      <c r="I23" s="261" t="s">
        <v>134</v>
      </c>
      <c r="J23" s="20" t="s">
        <v>135</v>
      </c>
      <c r="K23" s="6"/>
    </row>
    <row r="24" spans="1:11" ht="99.95" customHeight="1" x14ac:dyDescent="0.25">
      <c r="A24" s="252"/>
      <c r="B24" s="19" t="s">
        <v>136</v>
      </c>
      <c r="C24" s="256"/>
      <c r="D24" s="252"/>
      <c r="E24" s="19" t="s">
        <v>137</v>
      </c>
      <c r="F24" s="12"/>
      <c r="G24" s="263"/>
      <c r="H24" s="19" t="s">
        <v>138</v>
      </c>
      <c r="I24" s="276"/>
      <c r="J24" s="56" t="s">
        <v>139</v>
      </c>
      <c r="K24" s="6"/>
    </row>
    <row r="25" spans="1:11" ht="80.099999999999994" customHeight="1" x14ac:dyDescent="0.25">
      <c r="A25" s="250" t="s">
        <v>140</v>
      </c>
      <c r="B25" s="61" t="s">
        <v>141</v>
      </c>
      <c r="C25" s="255">
        <v>9</v>
      </c>
      <c r="D25" s="250" t="s">
        <v>142</v>
      </c>
      <c r="E25" s="217" t="s">
        <v>143</v>
      </c>
      <c r="F25" s="260" t="s">
        <v>144</v>
      </c>
      <c r="G25" s="216" t="s">
        <v>145</v>
      </c>
      <c r="H25" s="260" t="s">
        <v>146</v>
      </c>
      <c r="I25" s="261" t="s">
        <v>147</v>
      </c>
      <c r="J25" s="15" t="s">
        <v>148</v>
      </c>
    </row>
    <row r="26" spans="1:11" ht="103.5" customHeight="1" x14ac:dyDescent="0.25">
      <c r="A26" s="251"/>
      <c r="B26" s="15" t="s">
        <v>149</v>
      </c>
      <c r="C26" s="259"/>
      <c r="D26" s="251"/>
      <c r="E26" s="218" t="s">
        <v>150</v>
      </c>
      <c r="F26" s="249"/>
      <c r="G26" s="210" t="s">
        <v>151</v>
      </c>
      <c r="H26" s="249"/>
      <c r="I26" s="262"/>
      <c r="J26" s="15"/>
    </row>
    <row r="27" spans="1:11" ht="72.599999999999994" customHeight="1" x14ac:dyDescent="0.25">
      <c r="A27" s="252"/>
      <c r="B27" s="74" t="s">
        <v>152</v>
      </c>
      <c r="C27" s="256"/>
      <c r="D27" s="252"/>
      <c r="E27" s="222" t="s">
        <v>153</v>
      </c>
      <c r="F27" s="219" t="s">
        <v>154</v>
      </c>
      <c r="G27" s="219" t="s">
        <v>155</v>
      </c>
      <c r="H27" s="263"/>
      <c r="I27" s="3"/>
      <c r="J27" s="46"/>
      <c r="K27" s="6"/>
    </row>
    <row r="28" spans="1:11" ht="126" x14ac:dyDescent="0.25">
      <c r="A28" s="255" t="s">
        <v>156</v>
      </c>
      <c r="B28" s="61" t="s">
        <v>157</v>
      </c>
      <c r="C28" s="257">
        <v>10</v>
      </c>
      <c r="D28" s="250" t="s">
        <v>158</v>
      </c>
      <c r="E28" s="75" t="s">
        <v>159</v>
      </c>
      <c r="F28" s="75" t="s">
        <v>160</v>
      </c>
      <c r="G28" s="75" t="s">
        <v>161</v>
      </c>
      <c r="H28" s="253" t="s">
        <v>162</v>
      </c>
      <c r="I28" s="9"/>
      <c r="J28" s="13"/>
      <c r="K28" s="6"/>
    </row>
    <row r="29" spans="1:11" ht="204.75" x14ac:dyDescent="0.25">
      <c r="A29" s="256"/>
      <c r="B29" s="222"/>
      <c r="C29" s="258"/>
      <c r="D29" s="252"/>
      <c r="E29" s="110" t="s">
        <v>163</v>
      </c>
      <c r="F29" s="222" t="s">
        <v>164</v>
      </c>
      <c r="G29" s="76" t="s">
        <v>165</v>
      </c>
      <c r="H29" s="254"/>
      <c r="I29" s="3"/>
      <c r="J29" s="34"/>
      <c r="K29" s="6"/>
    </row>
  </sheetData>
  <mergeCells count="38">
    <mergeCell ref="H17:H22"/>
    <mergeCell ref="I23:I24"/>
    <mergeCell ref="G23:G24"/>
    <mergeCell ref="F4:F5"/>
    <mergeCell ref="D1:E1"/>
    <mergeCell ref="D9:D15"/>
    <mergeCell ref="I12:I13"/>
    <mergeCell ref="H2:H15"/>
    <mergeCell ref="I3:I5"/>
    <mergeCell ref="F9:F10"/>
    <mergeCell ref="G9:G10"/>
    <mergeCell ref="G12:G13"/>
    <mergeCell ref="G3:G6"/>
    <mergeCell ref="D2:D6"/>
    <mergeCell ref="I17:I21"/>
    <mergeCell ref="C23:C24"/>
    <mergeCell ref="B4:B6"/>
    <mergeCell ref="A2:A15"/>
    <mergeCell ref="D17:D21"/>
    <mergeCell ref="F17:G17"/>
    <mergeCell ref="F22:G22"/>
    <mergeCell ref="D23:D24"/>
    <mergeCell ref="J2:J3"/>
    <mergeCell ref="A25:A27"/>
    <mergeCell ref="D28:D29"/>
    <mergeCell ref="H28:H29"/>
    <mergeCell ref="A28:A29"/>
    <mergeCell ref="C28:C29"/>
    <mergeCell ref="D25:D27"/>
    <mergeCell ref="C25:C27"/>
    <mergeCell ref="F25:F26"/>
    <mergeCell ref="I25:I26"/>
    <mergeCell ref="H25:H27"/>
    <mergeCell ref="A16:A22"/>
    <mergeCell ref="A23:A24"/>
    <mergeCell ref="C2:C6"/>
    <mergeCell ref="C9:C15"/>
    <mergeCell ref="C17:C21"/>
  </mergeCells>
  <hyperlinks>
    <hyperlink ref="B18" r:id="rId1" display="https://www.r-project.org/" xr:uid="{216E157C-948C-4D11-9C2E-4692DB32AC2F}"/>
    <hyperlink ref="B19" r:id="rId2" display="https://www.python.org/" xr:uid="{D884AC32-2180-43BC-B47E-832D61ED971C}"/>
    <hyperlink ref="B3" r:id="rId3" display="https://www.ncbi.nlm.nih.gov/" xr:uid="{8AB94861-1362-4D16-A695-7B7205336947}"/>
    <hyperlink ref="B11" r:id="rId4" display="https://www.cdc.gov/foodnet/index.html" xr:uid="{025FD73D-A731-4B3B-8563-DEBF15E14865}"/>
    <hyperlink ref="B27" r:id="rId5" display="https://journals.plos.org/plosone/article?id=10.1371/journal.pone.0147101" xr:uid="{AC3AE5AB-AC52-418D-9D0C-200D3B5C2ADF}"/>
    <hyperlink ref="B14" r:id="rId6" display="https://www.cdc.gov/nors/index.html" xr:uid="{479DE97C-D554-4478-B2B0-57DAD694843E}"/>
    <hyperlink ref="B15" r:id="rId7" xr:uid="{9F5D9633-3C98-4F18-A56E-3F2F7B4BE81F}"/>
  </hyperlinks>
  <pageMargins left="0.7" right="0.7" top="0.75" bottom="0.75" header="0.3" footer="0.3"/>
  <pageSetup orientation="portrait"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EBB48-A56F-4C61-9CE1-195FC3E4F272}">
  <dimension ref="A1:K29"/>
  <sheetViews>
    <sheetView zoomScale="70" zoomScaleNormal="70" workbookViewId="0">
      <pane ySplit="1" topLeftCell="A11" activePane="bottomLeft" state="frozen"/>
      <selection activeCell="B14" sqref="B14"/>
      <selection pane="bottomLeft"/>
    </sheetView>
  </sheetViews>
  <sheetFormatPr defaultRowHeight="15" x14ac:dyDescent="0.25"/>
  <cols>
    <col min="1" max="1" width="24" customWidth="1"/>
    <col min="2" max="2" width="40.7109375" customWidth="1"/>
    <col min="3" max="3" width="9" customWidth="1"/>
    <col min="4" max="4" width="25.42578125" customWidth="1"/>
    <col min="5" max="5" width="55" customWidth="1"/>
    <col min="6" max="6" width="38.85546875" customWidth="1"/>
    <col min="7" max="7" width="39.140625" customWidth="1"/>
    <col min="8" max="8" width="33.7109375" customWidth="1"/>
    <col min="9" max="9" width="44.85546875" customWidth="1"/>
    <col min="10" max="10" width="52.140625" customWidth="1"/>
  </cols>
  <sheetData>
    <row r="1" spans="1:11" s="35" customFormat="1" ht="21.75" thickBot="1" x14ac:dyDescent="0.4">
      <c r="A1" s="78" t="s">
        <v>1</v>
      </c>
      <c r="B1" s="43" t="s">
        <v>39</v>
      </c>
      <c r="C1" s="43" t="s">
        <v>166</v>
      </c>
      <c r="D1" s="302" t="s">
        <v>41</v>
      </c>
      <c r="E1" s="303"/>
      <c r="F1" s="42" t="s">
        <v>42</v>
      </c>
      <c r="G1" s="43" t="s">
        <v>43</v>
      </c>
      <c r="H1" s="42" t="s">
        <v>44</v>
      </c>
      <c r="I1" s="43" t="s">
        <v>45</v>
      </c>
      <c r="J1" s="43" t="s">
        <v>46</v>
      </c>
    </row>
    <row r="2" spans="1:11" s="38" customFormat="1" ht="110.25" x14ac:dyDescent="0.35">
      <c r="A2" s="312" t="s">
        <v>167</v>
      </c>
      <c r="B2" s="54" t="s">
        <v>168</v>
      </c>
      <c r="C2" s="220">
        <v>1</v>
      </c>
      <c r="D2" s="229" t="s">
        <v>169</v>
      </c>
      <c r="E2" s="89" t="s">
        <v>170</v>
      </c>
      <c r="F2" s="313" t="s">
        <v>171</v>
      </c>
      <c r="G2" s="248" t="s">
        <v>172</v>
      </c>
      <c r="H2" s="307" t="s">
        <v>173</v>
      </c>
      <c r="I2" s="90" t="s">
        <v>174</v>
      </c>
      <c r="J2" s="91" t="s">
        <v>175</v>
      </c>
      <c r="K2" s="85"/>
    </row>
    <row r="3" spans="1:11" s="38" customFormat="1" ht="108.95" customHeight="1" x14ac:dyDescent="0.35">
      <c r="A3" s="251"/>
      <c r="B3" s="83" t="s">
        <v>176</v>
      </c>
      <c r="C3" s="255">
        <v>2</v>
      </c>
      <c r="D3" s="250" t="s">
        <v>177</v>
      </c>
      <c r="E3" s="48" t="s">
        <v>178</v>
      </c>
      <c r="F3" s="314"/>
      <c r="G3" s="249"/>
      <c r="H3" s="308"/>
      <c r="I3" s="249" t="s">
        <v>179</v>
      </c>
      <c r="J3" s="135"/>
      <c r="K3" s="85"/>
    </row>
    <row r="4" spans="1:11" s="38" customFormat="1" ht="90.6" customHeight="1" x14ac:dyDescent="0.35">
      <c r="A4" s="252"/>
      <c r="B4" s="204" t="s">
        <v>180</v>
      </c>
      <c r="C4" s="256"/>
      <c r="D4" s="252"/>
      <c r="E4" s="60" t="s">
        <v>181</v>
      </c>
      <c r="F4" s="315"/>
      <c r="G4" s="263"/>
      <c r="H4" s="309"/>
      <c r="I4" s="263"/>
      <c r="J4" s="92"/>
      <c r="K4" s="85"/>
    </row>
    <row r="5" spans="1:11" s="38" customFormat="1" ht="47.25" x14ac:dyDescent="0.35">
      <c r="A5" s="251" t="s">
        <v>182</v>
      </c>
      <c r="B5" s="196" t="s">
        <v>183</v>
      </c>
      <c r="C5" s="259">
        <v>3</v>
      </c>
      <c r="D5" s="251" t="s">
        <v>184</v>
      </c>
      <c r="E5" s="205" t="s">
        <v>185</v>
      </c>
      <c r="F5" s="124" t="s">
        <v>186</v>
      </c>
      <c r="G5" s="225" t="s">
        <v>187</v>
      </c>
      <c r="H5" s="80" t="s">
        <v>188</v>
      </c>
      <c r="I5" s="283" t="s">
        <v>189</v>
      </c>
      <c r="J5" s="22" t="s">
        <v>190</v>
      </c>
      <c r="K5" s="85"/>
    </row>
    <row r="6" spans="1:11" s="38" customFormat="1" ht="86.45" customHeight="1" x14ac:dyDescent="0.35">
      <c r="A6" s="251"/>
      <c r="B6" s="29" t="s">
        <v>191</v>
      </c>
      <c r="C6" s="256"/>
      <c r="D6" s="252"/>
      <c r="E6" s="32" t="s">
        <v>192</v>
      </c>
      <c r="F6" s="225" t="s">
        <v>193</v>
      </c>
      <c r="G6" s="225" t="s">
        <v>194</v>
      </c>
      <c r="H6" s="80" t="s">
        <v>195</v>
      </c>
      <c r="I6" s="304"/>
      <c r="J6" s="134"/>
      <c r="K6" s="85"/>
    </row>
    <row r="7" spans="1:11" s="38" customFormat="1" ht="164.1" customHeight="1" x14ac:dyDescent="0.35">
      <c r="A7" s="252"/>
      <c r="B7" s="79" t="s">
        <v>196</v>
      </c>
      <c r="C7" s="73">
        <v>4</v>
      </c>
      <c r="D7" s="49" t="s">
        <v>197</v>
      </c>
      <c r="E7" s="81" t="s">
        <v>198</v>
      </c>
      <c r="F7" s="305" t="s">
        <v>199</v>
      </c>
      <c r="G7" s="306"/>
      <c r="H7" s="82" t="s">
        <v>200</v>
      </c>
      <c r="I7" s="192" t="s">
        <v>201</v>
      </c>
      <c r="J7" s="92"/>
      <c r="K7" s="85"/>
    </row>
    <row r="8" spans="1:11" s="38" customFormat="1" ht="105.95" customHeight="1" x14ac:dyDescent="0.35">
      <c r="A8" s="250" t="s">
        <v>202</v>
      </c>
      <c r="B8" s="33" t="s">
        <v>203</v>
      </c>
      <c r="C8" s="214">
        <v>5</v>
      </c>
      <c r="D8" s="211" t="s">
        <v>169</v>
      </c>
      <c r="E8" s="81" t="s">
        <v>204</v>
      </c>
      <c r="F8" s="87" t="s">
        <v>205</v>
      </c>
      <c r="G8" s="81" t="s">
        <v>206</v>
      </c>
      <c r="H8" s="86" t="s">
        <v>207</v>
      </c>
      <c r="I8" s="206" t="s">
        <v>208</v>
      </c>
      <c r="J8" s="84"/>
      <c r="K8" s="85"/>
    </row>
    <row r="9" spans="1:11" ht="101.45" customHeight="1" x14ac:dyDescent="0.25">
      <c r="A9" s="251"/>
      <c r="B9" s="33" t="s">
        <v>209</v>
      </c>
      <c r="C9" s="255">
        <v>6</v>
      </c>
      <c r="D9" s="292" t="s">
        <v>210</v>
      </c>
      <c r="E9" s="19" t="s">
        <v>211</v>
      </c>
      <c r="F9" s="310" t="s">
        <v>212</v>
      </c>
      <c r="G9" s="311"/>
      <c r="H9" s="290" t="s">
        <v>213</v>
      </c>
      <c r="I9" s="218" t="s">
        <v>214</v>
      </c>
      <c r="J9" s="216" t="s">
        <v>215</v>
      </c>
    </row>
    <row r="10" spans="1:11" ht="126" x14ac:dyDescent="0.25">
      <c r="A10" s="251"/>
      <c r="B10" s="218" t="s">
        <v>216</v>
      </c>
      <c r="C10" s="256"/>
      <c r="D10" s="293"/>
      <c r="E10" s="70" t="s">
        <v>217</v>
      </c>
      <c r="F10" s="98" t="s">
        <v>218</v>
      </c>
      <c r="G10" s="219" t="s">
        <v>219</v>
      </c>
      <c r="H10" s="291"/>
      <c r="I10" s="227" t="s">
        <v>220</v>
      </c>
      <c r="J10" s="5"/>
    </row>
    <row r="11" spans="1:11" ht="108.6" customHeight="1" x14ac:dyDescent="0.25">
      <c r="A11" s="250" t="s">
        <v>221</v>
      </c>
      <c r="B11" s="33" t="s">
        <v>222</v>
      </c>
      <c r="C11" s="255">
        <v>7</v>
      </c>
      <c r="D11" s="294" t="s">
        <v>223</v>
      </c>
      <c r="E11" s="217" t="s">
        <v>224</v>
      </c>
      <c r="F11" s="297" t="s">
        <v>225</v>
      </c>
      <c r="G11" s="24" t="s">
        <v>226</v>
      </c>
      <c r="H11" s="88" t="s">
        <v>227</v>
      </c>
      <c r="I11" s="4"/>
      <c r="J11" s="23" t="s">
        <v>228</v>
      </c>
    </row>
    <row r="12" spans="1:11" ht="110.25" x14ac:dyDescent="0.25">
      <c r="A12" s="251"/>
      <c r="B12" s="218" t="s">
        <v>229</v>
      </c>
      <c r="C12" s="259"/>
      <c r="D12" s="296"/>
      <c r="E12" s="218" t="s">
        <v>230</v>
      </c>
      <c r="F12" s="298"/>
      <c r="G12" s="218" t="s">
        <v>231</v>
      </c>
      <c r="H12" s="210" t="s">
        <v>232</v>
      </c>
      <c r="I12" s="231" t="s">
        <v>233</v>
      </c>
      <c r="J12" s="210" t="s">
        <v>234</v>
      </c>
    </row>
    <row r="13" spans="1:11" ht="78.75" x14ac:dyDescent="0.25">
      <c r="A13" s="293"/>
      <c r="B13" s="94" t="s">
        <v>235</v>
      </c>
      <c r="C13" s="256"/>
      <c r="D13" s="295"/>
      <c r="E13" s="222"/>
      <c r="F13" s="299"/>
      <c r="G13" s="222" t="s">
        <v>236</v>
      </c>
      <c r="H13" s="32"/>
      <c r="I13" s="28"/>
      <c r="J13" s="2"/>
    </row>
    <row r="14" spans="1:11" ht="94.5" x14ac:dyDescent="0.25">
      <c r="A14" s="255" t="s">
        <v>237</v>
      </c>
      <c r="B14" s="61" t="s">
        <v>157</v>
      </c>
      <c r="C14" s="97">
        <v>8</v>
      </c>
      <c r="D14" s="49" t="s">
        <v>238</v>
      </c>
      <c r="E14" s="70" t="s">
        <v>239</v>
      </c>
      <c r="F14" s="294"/>
      <c r="G14" s="260" t="s">
        <v>240</v>
      </c>
      <c r="H14" s="260" t="s">
        <v>241</v>
      </c>
      <c r="I14" s="95" t="s">
        <v>242</v>
      </c>
      <c r="J14" s="96" t="s">
        <v>243</v>
      </c>
      <c r="K14" s="6"/>
    </row>
    <row r="15" spans="1:11" ht="61.5" customHeight="1" x14ac:dyDescent="0.25">
      <c r="A15" s="251"/>
      <c r="B15" s="15" t="s">
        <v>244</v>
      </c>
      <c r="C15" s="73">
        <v>9</v>
      </c>
      <c r="D15" s="49" t="s">
        <v>245</v>
      </c>
      <c r="E15" s="60" t="s">
        <v>246</v>
      </c>
      <c r="F15" s="295"/>
      <c r="G15" s="263"/>
      <c r="H15" s="249"/>
      <c r="I15" s="26"/>
      <c r="J15" s="207" t="s">
        <v>247</v>
      </c>
      <c r="K15" s="6"/>
    </row>
    <row r="16" spans="1:11" ht="94.5" x14ac:dyDescent="0.25">
      <c r="A16" s="251"/>
      <c r="B16" s="218"/>
      <c r="C16" s="300">
        <v>10</v>
      </c>
      <c r="D16" s="251" t="s">
        <v>248</v>
      </c>
      <c r="E16" s="31" t="s">
        <v>249</v>
      </c>
      <c r="F16" s="65" t="s">
        <v>250</v>
      </c>
      <c r="G16" s="218" t="s">
        <v>251</v>
      </c>
      <c r="H16" s="249"/>
      <c r="I16" s="218" t="s">
        <v>252</v>
      </c>
      <c r="J16" s="45"/>
      <c r="K16" s="6"/>
    </row>
    <row r="17" spans="1:10" ht="141.75" x14ac:dyDescent="0.25">
      <c r="A17" s="252"/>
      <c r="B17" s="222"/>
      <c r="C17" s="301"/>
      <c r="D17" s="252"/>
      <c r="E17" s="32" t="s">
        <v>253</v>
      </c>
      <c r="F17" s="66" t="s">
        <v>254</v>
      </c>
      <c r="G17" s="222" t="s">
        <v>255</v>
      </c>
      <c r="H17" s="197" t="s">
        <v>256</v>
      </c>
      <c r="I17" s="222" t="s">
        <v>257</v>
      </c>
      <c r="J17" s="2"/>
    </row>
    <row r="18" spans="1:10" x14ac:dyDescent="0.25">
      <c r="J18" s="1"/>
    </row>
    <row r="19" spans="1:10" x14ac:dyDescent="0.25">
      <c r="I19" s="1"/>
    </row>
    <row r="20" spans="1:10" x14ac:dyDescent="0.25">
      <c r="B20" s="11"/>
      <c r="C20" s="1"/>
      <c r="D20" s="1"/>
      <c r="E20" s="1"/>
      <c r="F20" s="1"/>
      <c r="G20" s="1"/>
      <c r="H20" s="1"/>
    </row>
    <row r="21" spans="1:10" x14ac:dyDescent="0.25">
      <c r="B21" s="1"/>
      <c r="C21" s="1"/>
      <c r="D21" s="1"/>
      <c r="E21" s="1"/>
      <c r="F21" s="1"/>
      <c r="G21" s="1"/>
      <c r="H21" s="1"/>
    </row>
    <row r="22" spans="1:10" x14ac:dyDescent="0.25">
      <c r="B22" s="1"/>
      <c r="C22" s="1"/>
      <c r="D22" s="1"/>
      <c r="E22" s="1"/>
      <c r="F22" s="1"/>
      <c r="G22" s="1"/>
      <c r="H22" s="1"/>
    </row>
    <row r="23" spans="1:10" x14ac:dyDescent="0.25">
      <c r="B23" s="1"/>
      <c r="C23" s="1"/>
      <c r="D23" s="1"/>
      <c r="E23" s="1"/>
      <c r="F23" s="1"/>
      <c r="G23" s="1"/>
      <c r="H23" s="1"/>
    </row>
    <row r="24" spans="1:10" x14ac:dyDescent="0.25">
      <c r="B24" s="1"/>
      <c r="C24" s="1"/>
      <c r="D24" s="1"/>
      <c r="E24" s="1"/>
      <c r="F24" s="1"/>
      <c r="G24" s="1"/>
      <c r="H24" s="1"/>
    </row>
    <row r="25" spans="1:10" x14ac:dyDescent="0.25">
      <c r="B25" s="1"/>
      <c r="C25" s="1"/>
      <c r="D25" s="1"/>
      <c r="E25" s="1"/>
      <c r="F25" s="1"/>
      <c r="G25" s="1"/>
      <c r="H25" s="1"/>
    </row>
    <row r="26" spans="1:10" x14ac:dyDescent="0.25">
      <c r="B26" s="1"/>
      <c r="C26" s="1"/>
      <c r="D26" s="1"/>
      <c r="E26" s="1"/>
      <c r="F26" s="1"/>
      <c r="G26" s="1"/>
    </row>
    <row r="27" spans="1:10" x14ac:dyDescent="0.25">
      <c r="B27" s="1"/>
      <c r="C27" s="1"/>
      <c r="D27" s="1"/>
      <c r="E27" s="1"/>
      <c r="F27" s="1"/>
      <c r="G27" s="1"/>
    </row>
    <row r="28" spans="1:10" x14ac:dyDescent="0.25">
      <c r="B28" s="1"/>
      <c r="C28" s="1"/>
      <c r="D28" s="1"/>
      <c r="E28" s="1"/>
      <c r="F28" s="1"/>
      <c r="G28" s="1"/>
    </row>
    <row r="29" spans="1:10" x14ac:dyDescent="0.25">
      <c r="B29" s="1"/>
      <c r="C29" s="1"/>
      <c r="D29" s="1"/>
    </row>
  </sheetData>
  <mergeCells count="28">
    <mergeCell ref="D1:E1"/>
    <mergeCell ref="A5:A7"/>
    <mergeCell ref="I5:I6"/>
    <mergeCell ref="C5:C6"/>
    <mergeCell ref="A14:A17"/>
    <mergeCell ref="D5:D6"/>
    <mergeCell ref="F7:G7"/>
    <mergeCell ref="A11:A13"/>
    <mergeCell ref="H2:H4"/>
    <mergeCell ref="I3:I4"/>
    <mergeCell ref="F9:G9"/>
    <mergeCell ref="A2:A4"/>
    <mergeCell ref="C3:C4"/>
    <mergeCell ref="D3:D4"/>
    <mergeCell ref="F2:F4"/>
    <mergeCell ref="G2:G4"/>
    <mergeCell ref="H9:H10"/>
    <mergeCell ref="A8:A10"/>
    <mergeCell ref="D9:D10"/>
    <mergeCell ref="C9:C10"/>
    <mergeCell ref="H14:H16"/>
    <mergeCell ref="G14:G15"/>
    <mergeCell ref="F14:F15"/>
    <mergeCell ref="D11:D13"/>
    <mergeCell ref="C11:C13"/>
    <mergeCell ref="F11:F13"/>
    <mergeCell ref="D16:D17"/>
    <mergeCell ref="C16:C17"/>
  </mergeCells>
  <hyperlinks>
    <hyperlink ref="H8" r:id="rId1" xr:uid="{0275C5BB-D7BF-4642-952B-A0C4476B9229}"/>
    <hyperlink ref="B4" r:id="rId2" display="https://pubmed.ncbi.nlm.nih.gov/20211023/" xr:uid="{0A177162-647D-40DB-8F8A-103EFC4E8631}"/>
    <hyperlink ref="B13" r:id="rId3" display="https://pubmed.ncbi.nlm.nih.gov/24642063/" xr:uid="{CD48D094-62AB-4E63-9376-AE4CEC45F18A}"/>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8587-5B71-4C34-BE0E-EDD3D871C4BD}">
  <dimension ref="A1:R194"/>
  <sheetViews>
    <sheetView zoomScale="90" zoomScaleNormal="90" workbookViewId="0"/>
  </sheetViews>
  <sheetFormatPr defaultRowHeight="15" x14ac:dyDescent="0.25"/>
  <cols>
    <col min="1" max="1" width="14.5703125" customWidth="1"/>
    <col min="2" max="2" width="12.85546875" customWidth="1"/>
    <col min="3" max="3" width="18.28515625" customWidth="1"/>
    <col min="4" max="4" width="14.5703125" customWidth="1"/>
    <col min="5" max="5" width="22.42578125" customWidth="1"/>
    <col min="6" max="6" width="26.28515625" customWidth="1"/>
    <col min="7" max="7" width="45.140625" customWidth="1"/>
    <col min="8" max="8" width="18" customWidth="1"/>
    <col min="9" max="9" width="20.7109375" customWidth="1"/>
    <col min="10" max="11" width="17.140625" customWidth="1"/>
    <col min="12" max="12" width="6.42578125" customWidth="1"/>
  </cols>
  <sheetData>
    <row r="1" spans="1:18" ht="14.45" customHeight="1" x14ac:dyDescent="0.25">
      <c r="A1" s="11" t="s">
        <v>258</v>
      </c>
      <c r="B1" s="11" t="s">
        <v>259</v>
      </c>
      <c r="C1" s="11" t="s">
        <v>260</v>
      </c>
      <c r="D1" s="11" t="s">
        <v>261</v>
      </c>
      <c r="E1" s="11" t="s">
        <v>262</v>
      </c>
      <c r="F1" s="11" t="s">
        <v>263</v>
      </c>
      <c r="G1" s="11" t="s">
        <v>264</v>
      </c>
      <c r="H1" s="11" t="s">
        <v>265</v>
      </c>
      <c r="I1" s="11" t="s">
        <v>266</v>
      </c>
      <c r="J1" s="11" t="s">
        <v>267</v>
      </c>
      <c r="K1" s="11" t="s">
        <v>268</v>
      </c>
      <c r="L1" s="11"/>
      <c r="M1" s="316" t="s">
        <v>269</v>
      </c>
      <c r="N1" s="316"/>
      <c r="O1" s="316"/>
      <c r="P1" s="316"/>
      <c r="Q1" s="316"/>
      <c r="R1" s="316"/>
    </row>
    <row r="2" spans="1:18" x14ac:dyDescent="0.25">
      <c r="A2" t="s">
        <v>270</v>
      </c>
      <c r="B2" t="s">
        <v>271</v>
      </c>
      <c r="C2" t="s">
        <v>272</v>
      </c>
      <c r="D2" t="s">
        <v>273</v>
      </c>
      <c r="E2" t="s">
        <v>274</v>
      </c>
      <c r="F2" t="s">
        <v>275</v>
      </c>
      <c r="G2" t="s">
        <v>276</v>
      </c>
      <c r="H2">
        <v>198</v>
      </c>
      <c r="I2">
        <f>H2/36647</f>
        <v>5.4028979179741865E-3</v>
      </c>
      <c r="M2" s="316"/>
      <c r="N2" s="316"/>
      <c r="O2" s="316"/>
      <c r="P2" s="316"/>
      <c r="Q2" s="316"/>
      <c r="R2" s="316"/>
    </row>
    <row r="3" spans="1:18" x14ac:dyDescent="0.25">
      <c r="A3" t="s">
        <v>277</v>
      </c>
      <c r="B3" t="s">
        <v>278</v>
      </c>
      <c r="C3" t="s">
        <v>279</v>
      </c>
      <c r="D3" t="s">
        <v>273</v>
      </c>
      <c r="E3" t="s">
        <v>280</v>
      </c>
      <c r="F3" t="s">
        <v>275</v>
      </c>
      <c r="G3" t="s">
        <v>276</v>
      </c>
      <c r="H3">
        <v>12</v>
      </c>
      <c r="I3">
        <f t="shared" ref="I3:I66" si="0">H3/36647</f>
        <v>3.2744835866510222E-4</v>
      </c>
      <c r="M3" s="316"/>
      <c r="N3" s="316"/>
      <c r="O3" s="316"/>
      <c r="P3" s="316"/>
      <c r="Q3" s="316"/>
      <c r="R3" s="316"/>
    </row>
    <row r="4" spans="1:18" x14ac:dyDescent="0.25">
      <c r="A4" t="s">
        <v>281</v>
      </c>
      <c r="B4" t="s">
        <v>282</v>
      </c>
      <c r="C4" t="s">
        <v>272</v>
      </c>
      <c r="D4" t="s">
        <v>273</v>
      </c>
      <c r="E4" t="s">
        <v>283</v>
      </c>
      <c r="F4" t="s">
        <v>275</v>
      </c>
      <c r="H4">
        <v>1139</v>
      </c>
      <c r="I4">
        <f t="shared" si="0"/>
        <v>3.1080306709962615E-2</v>
      </c>
      <c r="M4" s="316"/>
      <c r="N4" s="316"/>
      <c r="O4" s="316"/>
      <c r="P4" s="316"/>
      <c r="Q4" s="316"/>
      <c r="R4" s="316"/>
    </row>
    <row r="5" spans="1:18" x14ac:dyDescent="0.25">
      <c r="A5" t="s">
        <v>284</v>
      </c>
      <c r="B5" t="s">
        <v>285</v>
      </c>
      <c r="C5" t="s">
        <v>272</v>
      </c>
      <c r="D5" t="s">
        <v>273</v>
      </c>
      <c r="E5" t="s">
        <v>286</v>
      </c>
      <c r="F5" t="s">
        <v>275</v>
      </c>
      <c r="H5">
        <v>6752</v>
      </c>
      <c r="I5">
        <f t="shared" si="0"/>
        <v>0.18424427647556416</v>
      </c>
      <c r="M5" s="316"/>
      <c r="N5" s="316"/>
      <c r="O5" s="316"/>
      <c r="P5" s="316"/>
      <c r="Q5" s="316"/>
      <c r="R5" s="316"/>
    </row>
    <row r="6" spans="1:18" x14ac:dyDescent="0.25">
      <c r="A6" t="s">
        <v>287</v>
      </c>
      <c r="B6" t="s">
        <v>288</v>
      </c>
      <c r="C6" t="s">
        <v>272</v>
      </c>
      <c r="D6" t="s">
        <v>273</v>
      </c>
      <c r="E6" t="s">
        <v>289</v>
      </c>
      <c r="F6" t="s">
        <v>275</v>
      </c>
      <c r="H6">
        <v>89</v>
      </c>
      <c r="I6">
        <f t="shared" si="0"/>
        <v>2.4285753267661745E-3</v>
      </c>
      <c r="M6" s="316"/>
      <c r="N6" s="316"/>
      <c r="O6" s="316"/>
      <c r="P6" s="316"/>
      <c r="Q6" s="316"/>
      <c r="R6" s="316"/>
    </row>
    <row r="7" spans="1:18" x14ac:dyDescent="0.25">
      <c r="A7" t="s">
        <v>290</v>
      </c>
      <c r="B7" t="s">
        <v>291</v>
      </c>
      <c r="C7" t="s">
        <v>272</v>
      </c>
      <c r="D7" t="s">
        <v>273</v>
      </c>
      <c r="E7" t="s">
        <v>292</v>
      </c>
      <c r="F7" t="s">
        <v>275</v>
      </c>
      <c r="H7">
        <v>19</v>
      </c>
      <c r="I7">
        <f t="shared" si="0"/>
        <v>5.1845990121974518E-4</v>
      </c>
      <c r="M7" s="316"/>
      <c r="N7" s="316"/>
      <c r="O7" s="316"/>
      <c r="P7" s="316"/>
      <c r="Q7" s="316"/>
      <c r="R7" s="316"/>
    </row>
    <row r="8" spans="1:18" x14ac:dyDescent="0.25">
      <c r="A8" t="s">
        <v>293</v>
      </c>
      <c r="B8" t="s">
        <v>294</v>
      </c>
      <c r="C8" t="s">
        <v>279</v>
      </c>
      <c r="D8" t="s">
        <v>273</v>
      </c>
      <c r="E8" t="s">
        <v>295</v>
      </c>
      <c r="F8" t="s">
        <v>275</v>
      </c>
      <c r="G8" t="s">
        <v>296</v>
      </c>
      <c r="H8">
        <v>43</v>
      </c>
      <c r="I8">
        <f t="shared" si="0"/>
        <v>1.1733566185499495E-3</v>
      </c>
      <c r="M8" s="316"/>
      <c r="N8" s="316"/>
      <c r="O8" s="316"/>
      <c r="P8" s="316"/>
      <c r="Q8" s="316"/>
      <c r="R8" s="316"/>
    </row>
    <row r="9" spans="1:18" x14ac:dyDescent="0.25">
      <c r="A9" t="s">
        <v>297</v>
      </c>
      <c r="B9" t="s">
        <v>298</v>
      </c>
      <c r="C9" t="s">
        <v>279</v>
      </c>
      <c r="D9" t="s">
        <v>273</v>
      </c>
      <c r="E9" t="s">
        <v>299</v>
      </c>
      <c r="F9" t="s">
        <v>275</v>
      </c>
      <c r="G9" t="s">
        <v>296</v>
      </c>
      <c r="H9">
        <v>43</v>
      </c>
      <c r="I9">
        <f t="shared" si="0"/>
        <v>1.1733566185499495E-3</v>
      </c>
      <c r="M9" s="316"/>
      <c r="N9" s="316"/>
      <c r="O9" s="316"/>
      <c r="P9" s="316"/>
      <c r="Q9" s="316"/>
      <c r="R9" s="316"/>
    </row>
    <row r="10" spans="1:18" x14ac:dyDescent="0.25">
      <c r="A10" t="s">
        <v>300</v>
      </c>
      <c r="B10" t="s">
        <v>301</v>
      </c>
      <c r="C10" t="s">
        <v>272</v>
      </c>
      <c r="D10" t="s">
        <v>273</v>
      </c>
      <c r="E10" t="s">
        <v>302</v>
      </c>
      <c r="F10" t="s">
        <v>275</v>
      </c>
      <c r="G10" t="s">
        <v>276</v>
      </c>
      <c r="H10">
        <v>1125</v>
      </c>
      <c r="I10">
        <f t="shared" si="0"/>
        <v>3.0698283624853332E-2</v>
      </c>
      <c r="M10" s="316"/>
      <c r="N10" s="316"/>
      <c r="O10" s="316"/>
      <c r="P10" s="316"/>
      <c r="Q10" s="316"/>
      <c r="R10" s="316"/>
    </row>
    <row r="11" spans="1:18" x14ac:dyDescent="0.25">
      <c r="A11" t="s">
        <v>303</v>
      </c>
      <c r="B11" t="s">
        <v>304</v>
      </c>
      <c r="C11" t="s">
        <v>272</v>
      </c>
      <c r="D11" t="s">
        <v>273</v>
      </c>
      <c r="E11" t="s">
        <v>305</v>
      </c>
      <c r="F11" t="s">
        <v>275</v>
      </c>
      <c r="G11" t="s">
        <v>276</v>
      </c>
      <c r="H11">
        <v>119</v>
      </c>
      <c r="I11">
        <f t="shared" si="0"/>
        <v>3.2471962234289302E-3</v>
      </c>
      <c r="M11" s="316"/>
      <c r="N11" s="316"/>
      <c r="O11" s="316"/>
      <c r="P11" s="316"/>
      <c r="Q11" s="316"/>
      <c r="R11" s="316"/>
    </row>
    <row r="12" spans="1:18" x14ac:dyDescent="0.25">
      <c r="A12" t="s">
        <v>306</v>
      </c>
      <c r="B12" t="s">
        <v>307</v>
      </c>
      <c r="C12" t="s">
        <v>272</v>
      </c>
      <c r="D12" t="s">
        <v>273</v>
      </c>
      <c r="E12" t="s">
        <v>308</v>
      </c>
      <c r="F12" t="s">
        <v>275</v>
      </c>
      <c r="G12" t="s">
        <v>276</v>
      </c>
      <c r="H12">
        <v>1126</v>
      </c>
      <c r="I12">
        <f t="shared" si="0"/>
        <v>3.0725570988075421E-2</v>
      </c>
      <c r="M12" s="316"/>
      <c r="N12" s="316"/>
      <c r="O12" s="316"/>
      <c r="P12" s="316"/>
      <c r="Q12" s="316"/>
      <c r="R12" s="316"/>
    </row>
    <row r="13" spans="1:18" x14ac:dyDescent="0.25">
      <c r="A13" t="s">
        <v>309</v>
      </c>
      <c r="B13" t="s">
        <v>310</v>
      </c>
      <c r="C13" t="s">
        <v>272</v>
      </c>
      <c r="D13" t="s">
        <v>311</v>
      </c>
      <c r="E13" t="s">
        <v>312</v>
      </c>
      <c r="F13" t="s">
        <v>275</v>
      </c>
      <c r="G13" t="s">
        <v>313</v>
      </c>
      <c r="H13">
        <v>10</v>
      </c>
      <c r="I13">
        <f t="shared" si="0"/>
        <v>2.7287363222091849E-4</v>
      </c>
      <c r="M13" s="316"/>
      <c r="N13" s="316"/>
      <c r="O13" s="316"/>
      <c r="P13" s="316"/>
      <c r="Q13" s="316"/>
      <c r="R13" s="316"/>
    </row>
    <row r="14" spans="1:18" x14ac:dyDescent="0.25">
      <c r="A14" t="s">
        <v>314</v>
      </c>
      <c r="B14" t="s">
        <v>315</v>
      </c>
      <c r="C14" t="s">
        <v>279</v>
      </c>
      <c r="D14" t="s">
        <v>316</v>
      </c>
      <c r="E14" t="s">
        <v>317</v>
      </c>
      <c r="F14" t="s">
        <v>275</v>
      </c>
      <c r="G14" t="s">
        <v>318</v>
      </c>
      <c r="H14">
        <v>30470</v>
      </c>
      <c r="I14">
        <f t="shared" si="0"/>
        <v>0.83144595737713867</v>
      </c>
      <c r="M14" s="316"/>
      <c r="N14" s="316"/>
      <c r="O14" s="316"/>
      <c r="P14" s="316"/>
      <c r="Q14" s="316"/>
      <c r="R14" s="316"/>
    </row>
    <row r="15" spans="1:18" x14ac:dyDescent="0.25">
      <c r="A15" t="s">
        <v>319</v>
      </c>
      <c r="B15" t="s">
        <v>320</v>
      </c>
      <c r="C15" t="s">
        <v>279</v>
      </c>
      <c r="D15" t="s">
        <v>321</v>
      </c>
      <c r="E15" t="s">
        <v>322</v>
      </c>
      <c r="F15" t="s">
        <v>275</v>
      </c>
      <c r="G15" t="s">
        <v>323</v>
      </c>
      <c r="H15">
        <v>1865</v>
      </c>
      <c r="I15">
        <f t="shared" si="0"/>
        <v>5.0890932409201298E-2</v>
      </c>
      <c r="M15" s="316"/>
      <c r="N15" s="316"/>
      <c r="O15" s="316"/>
      <c r="P15" s="316"/>
      <c r="Q15" s="316"/>
      <c r="R15" s="316"/>
    </row>
    <row r="16" spans="1:18" x14ac:dyDescent="0.25">
      <c r="A16" t="s">
        <v>324</v>
      </c>
      <c r="B16" t="s">
        <v>320</v>
      </c>
      <c r="C16" t="s">
        <v>279</v>
      </c>
      <c r="D16" t="s">
        <v>316</v>
      </c>
      <c r="E16" t="s">
        <v>322</v>
      </c>
      <c r="F16" t="s">
        <v>275</v>
      </c>
      <c r="G16" t="s">
        <v>318</v>
      </c>
      <c r="H16">
        <v>34777</v>
      </c>
      <c r="I16">
        <f t="shared" si="0"/>
        <v>0.9489726307746883</v>
      </c>
      <c r="M16" s="316"/>
      <c r="N16" s="316"/>
      <c r="O16" s="316"/>
      <c r="P16" s="316"/>
      <c r="Q16" s="316"/>
      <c r="R16" s="316"/>
    </row>
    <row r="17" spans="1:18" x14ac:dyDescent="0.25">
      <c r="A17" t="s">
        <v>325</v>
      </c>
      <c r="B17" t="s">
        <v>326</v>
      </c>
      <c r="C17" t="s">
        <v>272</v>
      </c>
      <c r="D17" t="s">
        <v>316</v>
      </c>
      <c r="E17" t="s">
        <v>327</v>
      </c>
      <c r="F17" t="s">
        <v>275</v>
      </c>
      <c r="G17" t="s">
        <v>328</v>
      </c>
      <c r="H17">
        <v>34216</v>
      </c>
      <c r="I17">
        <f t="shared" si="0"/>
        <v>0.93366442000709471</v>
      </c>
      <c r="M17" s="316"/>
      <c r="N17" s="316"/>
      <c r="O17" s="316"/>
      <c r="P17" s="316"/>
      <c r="Q17" s="316"/>
      <c r="R17" s="316"/>
    </row>
    <row r="18" spans="1:18" x14ac:dyDescent="0.25">
      <c r="A18" t="s">
        <v>329</v>
      </c>
      <c r="B18" t="s">
        <v>330</v>
      </c>
      <c r="C18" t="s">
        <v>272</v>
      </c>
      <c r="D18" t="s">
        <v>273</v>
      </c>
      <c r="E18" t="s">
        <v>331</v>
      </c>
      <c r="F18" t="s">
        <v>275</v>
      </c>
      <c r="G18" t="s">
        <v>332</v>
      </c>
      <c r="H18">
        <v>498</v>
      </c>
      <c r="I18">
        <f t="shared" si="0"/>
        <v>1.3589106884601741E-2</v>
      </c>
      <c r="M18" s="316"/>
      <c r="N18" s="316"/>
      <c r="O18" s="316"/>
      <c r="P18" s="316"/>
      <c r="Q18" s="316"/>
      <c r="R18" s="316"/>
    </row>
    <row r="19" spans="1:18" x14ac:dyDescent="0.25">
      <c r="A19" t="s">
        <v>333</v>
      </c>
      <c r="B19" t="s">
        <v>334</v>
      </c>
      <c r="C19" t="s">
        <v>272</v>
      </c>
      <c r="D19" t="s">
        <v>273</v>
      </c>
      <c r="E19" t="s">
        <v>335</v>
      </c>
      <c r="F19" t="s">
        <v>275</v>
      </c>
      <c r="G19" t="s">
        <v>332</v>
      </c>
      <c r="H19">
        <v>466</v>
      </c>
      <c r="I19">
        <f t="shared" si="0"/>
        <v>1.2715911261494801E-2</v>
      </c>
    </row>
    <row r="20" spans="1:18" x14ac:dyDescent="0.25">
      <c r="A20" t="s">
        <v>336</v>
      </c>
      <c r="B20" t="s">
        <v>337</v>
      </c>
      <c r="C20" t="s">
        <v>272</v>
      </c>
      <c r="D20" t="s">
        <v>273</v>
      </c>
      <c r="E20" t="s">
        <v>338</v>
      </c>
      <c r="F20" t="s">
        <v>275</v>
      </c>
      <c r="G20" t="s">
        <v>332</v>
      </c>
      <c r="H20">
        <v>4979</v>
      </c>
      <c r="I20">
        <f t="shared" si="0"/>
        <v>0.13586378148279532</v>
      </c>
    </row>
    <row r="21" spans="1:18" x14ac:dyDescent="0.25">
      <c r="A21" t="s">
        <v>339</v>
      </c>
      <c r="B21" t="s">
        <v>340</v>
      </c>
      <c r="C21" t="s">
        <v>272</v>
      </c>
      <c r="D21" t="s">
        <v>273</v>
      </c>
      <c r="E21" t="s">
        <v>341</v>
      </c>
      <c r="F21" t="s">
        <v>275</v>
      </c>
      <c r="G21" t="s">
        <v>332</v>
      </c>
      <c r="H21">
        <v>4982</v>
      </c>
      <c r="I21">
        <f t="shared" si="0"/>
        <v>0.13594564357246158</v>
      </c>
    </row>
    <row r="22" spans="1:18" x14ac:dyDescent="0.25">
      <c r="A22" t="s">
        <v>342</v>
      </c>
      <c r="B22" t="s">
        <v>343</v>
      </c>
      <c r="C22" t="s">
        <v>272</v>
      </c>
      <c r="D22" t="s">
        <v>311</v>
      </c>
      <c r="E22" t="s">
        <v>344</v>
      </c>
      <c r="F22" t="s">
        <v>275</v>
      </c>
      <c r="G22" t="s">
        <v>345</v>
      </c>
      <c r="H22">
        <v>34</v>
      </c>
      <c r="I22">
        <f t="shared" si="0"/>
        <v>9.2777034955112293E-4</v>
      </c>
    </row>
    <row r="23" spans="1:18" x14ac:dyDescent="0.25">
      <c r="A23" t="s">
        <v>346</v>
      </c>
      <c r="B23" t="s">
        <v>347</v>
      </c>
      <c r="C23" t="s">
        <v>272</v>
      </c>
      <c r="D23" t="s">
        <v>311</v>
      </c>
      <c r="E23" t="s">
        <v>348</v>
      </c>
      <c r="F23" t="s">
        <v>275</v>
      </c>
      <c r="G23" t="s">
        <v>345</v>
      </c>
      <c r="H23">
        <v>27</v>
      </c>
      <c r="I23">
        <f t="shared" si="0"/>
        <v>7.3675880699647996E-4</v>
      </c>
    </row>
    <row r="24" spans="1:18" x14ac:dyDescent="0.25">
      <c r="A24" t="s">
        <v>349</v>
      </c>
      <c r="B24" t="s">
        <v>350</v>
      </c>
      <c r="C24" t="s">
        <v>272</v>
      </c>
      <c r="D24" t="s">
        <v>311</v>
      </c>
      <c r="E24" t="s">
        <v>351</v>
      </c>
      <c r="F24" t="s">
        <v>275</v>
      </c>
      <c r="G24" t="s">
        <v>345</v>
      </c>
      <c r="H24">
        <v>72</v>
      </c>
      <c r="I24">
        <f t="shared" si="0"/>
        <v>1.9646901519906131E-3</v>
      </c>
    </row>
    <row r="25" spans="1:18" x14ac:dyDescent="0.25">
      <c r="A25" t="s">
        <v>352</v>
      </c>
      <c r="B25" t="s">
        <v>353</v>
      </c>
      <c r="C25" t="s">
        <v>272</v>
      </c>
      <c r="D25" t="s">
        <v>273</v>
      </c>
      <c r="E25" t="s">
        <v>354</v>
      </c>
      <c r="F25" t="s">
        <v>275</v>
      </c>
      <c r="G25" t="s">
        <v>355</v>
      </c>
      <c r="H25">
        <v>18</v>
      </c>
      <c r="I25">
        <f t="shared" si="0"/>
        <v>4.9117253799765327E-4</v>
      </c>
    </row>
    <row r="26" spans="1:18" x14ac:dyDescent="0.25">
      <c r="A26" t="s">
        <v>356</v>
      </c>
      <c r="B26" t="s">
        <v>357</v>
      </c>
      <c r="C26" t="s">
        <v>272</v>
      </c>
      <c r="D26" t="s">
        <v>316</v>
      </c>
      <c r="E26" t="s">
        <v>358</v>
      </c>
      <c r="F26" t="s">
        <v>275</v>
      </c>
      <c r="G26" t="s">
        <v>359</v>
      </c>
      <c r="H26">
        <v>5855</v>
      </c>
      <c r="I26">
        <f t="shared" si="0"/>
        <v>0.15976751166534778</v>
      </c>
    </row>
    <row r="27" spans="1:18" x14ac:dyDescent="0.25">
      <c r="A27" t="s">
        <v>360</v>
      </c>
      <c r="B27" t="s">
        <v>361</v>
      </c>
      <c r="C27" t="s">
        <v>272</v>
      </c>
      <c r="D27" t="s">
        <v>273</v>
      </c>
      <c r="E27" t="s">
        <v>362</v>
      </c>
      <c r="F27" t="s">
        <v>275</v>
      </c>
      <c r="H27">
        <v>13888</v>
      </c>
      <c r="I27">
        <f t="shared" si="0"/>
        <v>0.37896690042841158</v>
      </c>
    </row>
    <row r="28" spans="1:18" x14ac:dyDescent="0.25">
      <c r="A28" t="s">
        <v>363</v>
      </c>
      <c r="B28" t="s">
        <v>364</v>
      </c>
      <c r="C28" t="s">
        <v>272</v>
      </c>
      <c r="D28" t="s">
        <v>273</v>
      </c>
      <c r="E28" t="s">
        <v>365</v>
      </c>
      <c r="F28" t="s">
        <v>275</v>
      </c>
      <c r="G28" t="s">
        <v>276</v>
      </c>
      <c r="H28">
        <v>34</v>
      </c>
      <c r="I28">
        <f t="shared" si="0"/>
        <v>9.2777034955112293E-4</v>
      </c>
    </row>
    <row r="29" spans="1:18" x14ac:dyDescent="0.25">
      <c r="A29" t="s">
        <v>366</v>
      </c>
      <c r="B29" t="s">
        <v>367</v>
      </c>
      <c r="C29" t="s">
        <v>272</v>
      </c>
      <c r="D29" t="s">
        <v>273</v>
      </c>
      <c r="E29" t="s">
        <v>368</v>
      </c>
      <c r="F29" t="s">
        <v>275</v>
      </c>
      <c r="H29">
        <v>151</v>
      </c>
      <c r="I29">
        <f t="shared" si="0"/>
        <v>4.1203918465358693E-3</v>
      </c>
    </row>
    <row r="30" spans="1:18" x14ac:dyDescent="0.25">
      <c r="A30" t="s">
        <v>369</v>
      </c>
      <c r="B30" t="s">
        <v>370</v>
      </c>
      <c r="C30" t="s">
        <v>272</v>
      </c>
      <c r="D30" t="s">
        <v>273</v>
      </c>
      <c r="E30" t="s">
        <v>371</v>
      </c>
      <c r="F30" t="s">
        <v>275</v>
      </c>
      <c r="H30">
        <v>6901</v>
      </c>
      <c r="I30">
        <f t="shared" si="0"/>
        <v>0.18831009359565584</v>
      </c>
    </row>
    <row r="31" spans="1:18" x14ac:dyDescent="0.25">
      <c r="A31" t="s">
        <v>372</v>
      </c>
      <c r="B31" t="s">
        <v>373</v>
      </c>
      <c r="C31" t="s">
        <v>272</v>
      </c>
      <c r="D31" t="s">
        <v>311</v>
      </c>
      <c r="E31" t="s">
        <v>374</v>
      </c>
      <c r="F31" t="s">
        <v>275</v>
      </c>
      <c r="H31">
        <v>133</v>
      </c>
      <c r="I31">
        <f t="shared" si="0"/>
        <v>3.6292193085382157E-3</v>
      </c>
    </row>
    <row r="32" spans="1:18" x14ac:dyDescent="0.25">
      <c r="A32" t="s">
        <v>375</v>
      </c>
      <c r="B32" t="s">
        <v>376</v>
      </c>
      <c r="C32" t="s">
        <v>272</v>
      </c>
      <c r="D32" t="s">
        <v>273</v>
      </c>
      <c r="E32" t="s">
        <v>377</v>
      </c>
      <c r="F32" t="s">
        <v>275</v>
      </c>
      <c r="G32" t="s">
        <v>378</v>
      </c>
      <c r="H32">
        <v>83</v>
      </c>
      <c r="I32">
        <f t="shared" si="0"/>
        <v>2.2648511474336235E-3</v>
      </c>
    </row>
    <row r="33" spans="1:9" x14ac:dyDescent="0.25">
      <c r="A33" t="s">
        <v>379</v>
      </c>
      <c r="B33" t="s">
        <v>380</v>
      </c>
      <c r="C33" t="s">
        <v>272</v>
      </c>
      <c r="D33" t="s">
        <v>273</v>
      </c>
      <c r="E33" t="s">
        <v>381</v>
      </c>
      <c r="F33" t="s">
        <v>275</v>
      </c>
      <c r="G33" t="s">
        <v>276</v>
      </c>
      <c r="H33">
        <v>18</v>
      </c>
      <c r="I33">
        <f t="shared" si="0"/>
        <v>4.9117253799765327E-4</v>
      </c>
    </row>
    <row r="34" spans="1:9" x14ac:dyDescent="0.25">
      <c r="A34" t="s">
        <v>382</v>
      </c>
      <c r="B34" t="s">
        <v>383</v>
      </c>
      <c r="C34" t="s">
        <v>272</v>
      </c>
      <c r="D34" t="s">
        <v>273</v>
      </c>
      <c r="E34" t="s">
        <v>384</v>
      </c>
      <c r="F34" t="s">
        <v>275</v>
      </c>
      <c r="H34">
        <v>13893</v>
      </c>
      <c r="I34">
        <f t="shared" si="0"/>
        <v>0.37910333724452205</v>
      </c>
    </row>
    <row r="35" spans="1:9" x14ac:dyDescent="0.25">
      <c r="A35" t="s">
        <v>385</v>
      </c>
      <c r="B35" t="s">
        <v>386</v>
      </c>
      <c r="C35" t="s">
        <v>272</v>
      </c>
      <c r="D35" t="s">
        <v>273</v>
      </c>
      <c r="E35" t="s">
        <v>387</v>
      </c>
      <c r="F35" t="s">
        <v>275</v>
      </c>
      <c r="H35">
        <v>4068</v>
      </c>
      <c r="I35">
        <f t="shared" si="0"/>
        <v>0.11100499358746964</v>
      </c>
    </row>
    <row r="36" spans="1:9" x14ac:dyDescent="0.25">
      <c r="A36" t="s">
        <v>388</v>
      </c>
      <c r="B36" t="s">
        <v>389</v>
      </c>
      <c r="C36" t="s">
        <v>272</v>
      </c>
      <c r="D36" t="s">
        <v>273</v>
      </c>
      <c r="E36" t="s">
        <v>390</v>
      </c>
      <c r="F36" t="s">
        <v>275</v>
      </c>
      <c r="G36" t="s">
        <v>276</v>
      </c>
      <c r="H36">
        <v>16</v>
      </c>
      <c r="I36">
        <f t="shared" si="0"/>
        <v>4.365978115534696E-4</v>
      </c>
    </row>
    <row r="37" spans="1:9" x14ac:dyDescent="0.25">
      <c r="A37" t="s">
        <v>391</v>
      </c>
      <c r="B37" t="s">
        <v>392</v>
      </c>
      <c r="C37" t="s">
        <v>272</v>
      </c>
      <c r="D37" t="s">
        <v>273</v>
      </c>
      <c r="E37" t="s">
        <v>393</v>
      </c>
      <c r="F37" t="s">
        <v>275</v>
      </c>
      <c r="H37">
        <v>20</v>
      </c>
      <c r="I37">
        <f t="shared" si="0"/>
        <v>5.4574726444183699E-4</v>
      </c>
    </row>
    <row r="38" spans="1:9" x14ac:dyDescent="0.25">
      <c r="A38" t="s">
        <v>394</v>
      </c>
      <c r="B38" t="s">
        <v>395</v>
      </c>
      <c r="C38" t="s">
        <v>272</v>
      </c>
      <c r="D38" t="s">
        <v>273</v>
      </c>
      <c r="E38" t="s">
        <v>396</v>
      </c>
      <c r="F38" t="s">
        <v>275</v>
      </c>
      <c r="H38">
        <v>13839</v>
      </c>
      <c r="I38">
        <f t="shared" si="0"/>
        <v>0.37762981963052911</v>
      </c>
    </row>
    <row r="39" spans="1:9" x14ac:dyDescent="0.25">
      <c r="A39" t="s">
        <v>397</v>
      </c>
      <c r="B39" t="s">
        <v>398</v>
      </c>
      <c r="C39" t="s">
        <v>272</v>
      </c>
      <c r="D39" t="s">
        <v>273</v>
      </c>
      <c r="E39" t="s">
        <v>399</v>
      </c>
      <c r="F39" t="s">
        <v>275</v>
      </c>
      <c r="H39">
        <v>97</v>
      </c>
      <c r="I39">
        <f t="shared" si="0"/>
        <v>2.6468742325429094E-3</v>
      </c>
    </row>
    <row r="40" spans="1:9" x14ac:dyDescent="0.25">
      <c r="A40" t="s">
        <v>400</v>
      </c>
      <c r="B40" t="s">
        <v>401</v>
      </c>
      <c r="C40" t="s">
        <v>272</v>
      </c>
      <c r="D40" t="s">
        <v>273</v>
      </c>
      <c r="E40" t="s">
        <v>402</v>
      </c>
      <c r="F40" t="s">
        <v>275</v>
      </c>
      <c r="G40" t="s">
        <v>276</v>
      </c>
      <c r="H40">
        <v>5946</v>
      </c>
      <c r="I40">
        <f t="shared" si="0"/>
        <v>0.16225066171855815</v>
      </c>
    </row>
    <row r="41" spans="1:9" x14ac:dyDescent="0.25">
      <c r="A41" t="s">
        <v>403</v>
      </c>
      <c r="B41" t="s">
        <v>404</v>
      </c>
      <c r="C41" t="s">
        <v>272</v>
      </c>
      <c r="D41" t="s">
        <v>273</v>
      </c>
      <c r="E41" t="s">
        <v>405</v>
      </c>
      <c r="F41" t="s">
        <v>275</v>
      </c>
      <c r="G41" t="s">
        <v>276</v>
      </c>
      <c r="H41">
        <v>998</v>
      </c>
      <c r="I41">
        <f t="shared" si="0"/>
        <v>2.7232788495647666E-2</v>
      </c>
    </row>
    <row r="42" spans="1:9" x14ac:dyDescent="0.25">
      <c r="A42" t="s">
        <v>406</v>
      </c>
      <c r="B42" t="s">
        <v>407</v>
      </c>
      <c r="C42" t="s">
        <v>279</v>
      </c>
      <c r="D42" t="s">
        <v>316</v>
      </c>
      <c r="E42" t="s">
        <v>408</v>
      </c>
      <c r="F42" t="s">
        <v>275</v>
      </c>
      <c r="G42" t="s">
        <v>318</v>
      </c>
      <c r="H42">
        <v>29958</v>
      </c>
      <c r="I42">
        <f t="shared" si="0"/>
        <v>0.81747482740742761</v>
      </c>
    </row>
    <row r="43" spans="1:9" x14ac:dyDescent="0.25">
      <c r="A43" t="s">
        <v>409</v>
      </c>
      <c r="B43" t="s">
        <v>410</v>
      </c>
      <c r="C43" t="s">
        <v>272</v>
      </c>
      <c r="D43" t="s">
        <v>273</v>
      </c>
      <c r="E43" t="s">
        <v>411</v>
      </c>
      <c r="F43" t="s">
        <v>275</v>
      </c>
      <c r="G43" t="s">
        <v>276</v>
      </c>
      <c r="H43">
        <v>4983</v>
      </c>
      <c r="I43">
        <f t="shared" si="0"/>
        <v>0.13597293093568369</v>
      </c>
    </row>
    <row r="44" spans="1:9" x14ac:dyDescent="0.25">
      <c r="A44" t="s">
        <v>412</v>
      </c>
      <c r="B44" t="s">
        <v>413</v>
      </c>
      <c r="C44" t="s">
        <v>272</v>
      </c>
      <c r="D44" t="s">
        <v>273</v>
      </c>
      <c r="E44" t="s">
        <v>414</v>
      </c>
      <c r="F44" t="s">
        <v>275</v>
      </c>
      <c r="H44">
        <v>3189</v>
      </c>
      <c r="I44">
        <f t="shared" si="0"/>
        <v>8.7019401315250905E-2</v>
      </c>
    </row>
    <row r="45" spans="1:9" x14ac:dyDescent="0.25">
      <c r="A45" t="s">
        <v>415</v>
      </c>
      <c r="B45" t="s">
        <v>416</v>
      </c>
      <c r="C45" t="s">
        <v>272</v>
      </c>
      <c r="D45" t="s">
        <v>273</v>
      </c>
      <c r="E45" t="s">
        <v>417</v>
      </c>
      <c r="F45" t="s">
        <v>275</v>
      </c>
      <c r="H45">
        <v>72</v>
      </c>
      <c r="I45">
        <f t="shared" si="0"/>
        <v>1.9646901519906131E-3</v>
      </c>
    </row>
    <row r="46" spans="1:9" x14ac:dyDescent="0.25">
      <c r="A46" t="s">
        <v>418</v>
      </c>
      <c r="B46" t="s">
        <v>419</v>
      </c>
      <c r="C46" t="s">
        <v>272</v>
      </c>
      <c r="D46" t="s">
        <v>273</v>
      </c>
      <c r="E46" t="s">
        <v>420</v>
      </c>
      <c r="F46" t="s">
        <v>275</v>
      </c>
      <c r="G46" t="s">
        <v>421</v>
      </c>
      <c r="H46">
        <v>238</v>
      </c>
      <c r="I46">
        <f t="shared" si="0"/>
        <v>6.4943924468578605E-3</v>
      </c>
    </row>
    <row r="47" spans="1:9" x14ac:dyDescent="0.25">
      <c r="A47" t="s">
        <v>422</v>
      </c>
      <c r="B47" t="s">
        <v>423</v>
      </c>
      <c r="C47" t="s">
        <v>279</v>
      </c>
      <c r="D47" t="s">
        <v>273</v>
      </c>
      <c r="E47" t="s">
        <v>424</v>
      </c>
      <c r="F47" t="s">
        <v>275</v>
      </c>
      <c r="G47" t="s">
        <v>318</v>
      </c>
      <c r="H47">
        <v>21</v>
      </c>
      <c r="I47">
        <f t="shared" si="0"/>
        <v>5.730346276639288E-4</v>
      </c>
    </row>
    <row r="48" spans="1:9" x14ac:dyDescent="0.25">
      <c r="A48" t="s">
        <v>425</v>
      </c>
      <c r="B48" t="s">
        <v>426</v>
      </c>
      <c r="C48" t="s">
        <v>272</v>
      </c>
      <c r="D48" t="s">
        <v>273</v>
      </c>
      <c r="E48" t="s">
        <v>427</v>
      </c>
      <c r="F48" t="s">
        <v>275</v>
      </c>
      <c r="H48">
        <v>4959</v>
      </c>
      <c r="I48">
        <f t="shared" si="0"/>
        <v>0.13531803421835348</v>
      </c>
    </row>
    <row r="49" spans="1:9" x14ac:dyDescent="0.25">
      <c r="A49" t="s">
        <v>428</v>
      </c>
      <c r="B49" t="s">
        <v>429</v>
      </c>
      <c r="C49" t="s">
        <v>272</v>
      </c>
      <c r="D49" t="s">
        <v>273</v>
      </c>
      <c r="E49" t="s">
        <v>430</v>
      </c>
      <c r="F49" t="s">
        <v>275</v>
      </c>
      <c r="H49">
        <v>22304</v>
      </c>
      <c r="I49">
        <f t="shared" si="0"/>
        <v>0.60861734930553657</v>
      </c>
    </row>
    <row r="50" spans="1:9" x14ac:dyDescent="0.25">
      <c r="A50" t="s">
        <v>431</v>
      </c>
      <c r="B50" t="s">
        <v>432</v>
      </c>
      <c r="C50" t="s">
        <v>272</v>
      </c>
      <c r="D50" t="s">
        <v>273</v>
      </c>
      <c r="E50" t="s">
        <v>433</v>
      </c>
      <c r="F50" t="s">
        <v>275</v>
      </c>
      <c r="H50">
        <v>23341</v>
      </c>
      <c r="I50">
        <f t="shared" si="0"/>
        <v>0.63691434496684585</v>
      </c>
    </row>
    <row r="51" spans="1:9" x14ac:dyDescent="0.25">
      <c r="A51" t="s">
        <v>434</v>
      </c>
      <c r="B51" t="s">
        <v>435</v>
      </c>
      <c r="C51" t="s">
        <v>272</v>
      </c>
      <c r="D51" t="s">
        <v>273</v>
      </c>
      <c r="E51" t="s">
        <v>436</v>
      </c>
      <c r="F51" t="s">
        <v>275</v>
      </c>
      <c r="H51">
        <v>18042</v>
      </c>
      <c r="I51">
        <f t="shared" si="0"/>
        <v>0.49231860725298116</v>
      </c>
    </row>
    <row r="52" spans="1:9" x14ac:dyDescent="0.25">
      <c r="A52" t="s">
        <v>437</v>
      </c>
      <c r="B52" t="s">
        <v>438</v>
      </c>
      <c r="C52" t="s">
        <v>272</v>
      </c>
      <c r="D52" t="s">
        <v>273</v>
      </c>
      <c r="E52" t="s">
        <v>439</v>
      </c>
      <c r="F52" t="s">
        <v>275</v>
      </c>
      <c r="H52">
        <v>18593</v>
      </c>
      <c r="I52">
        <f t="shared" si="0"/>
        <v>0.50735394438835379</v>
      </c>
    </row>
    <row r="53" spans="1:9" x14ac:dyDescent="0.25">
      <c r="A53" t="s">
        <v>440</v>
      </c>
      <c r="B53" t="s">
        <v>441</v>
      </c>
      <c r="C53" t="s">
        <v>272</v>
      </c>
      <c r="D53" t="s">
        <v>273</v>
      </c>
      <c r="E53" t="s">
        <v>442</v>
      </c>
      <c r="F53" t="s">
        <v>275</v>
      </c>
      <c r="H53">
        <v>18474</v>
      </c>
      <c r="I53">
        <f t="shared" si="0"/>
        <v>0.50410674816492484</v>
      </c>
    </row>
    <row r="54" spans="1:9" x14ac:dyDescent="0.25">
      <c r="A54" t="s">
        <v>443</v>
      </c>
      <c r="B54" t="s">
        <v>444</v>
      </c>
      <c r="C54" t="s">
        <v>272</v>
      </c>
      <c r="D54" t="s">
        <v>273</v>
      </c>
      <c r="E54" t="s">
        <v>445</v>
      </c>
      <c r="F54" t="s">
        <v>275</v>
      </c>
      <c r="H54">
        <v>17910</v>
      </c>
      <c r="I54">
        <f t="shared" si="0"/>
        <v>0.48871667530766499</v>
      </c>
    </row>
    <row r="55" spans="1:9" x14ac:dyDescent="0.25">
      <c r="A55" t="s">
        <v>446</v>
      </c>
      <c r="B55" t="s">
        <v>447</v>
      </c>
      <c r="C55" t="s">
        <v>272</v>
      </c>
      <c r="D55" t="s">
        <v>273</v>
      </c>
      <c r="E55" t="s">
        <v>448</v>
      </c>
      <c r="F55" t="s">
        <v>275</v>
      </c>
      <c r="H55">
        <v>4183</v>
      </c>
      <c r="I55">
        <f t="shared" si="0"/>
        <v>0.11414304035801021</v>
      </c>
    </row>
    <row r="56" spans="1:9" x14ac:dyDescent="0.25">
      <c r="A56" t="s">
        <v>449</v>
      </c>
      <c r="B56" t="s">
        <v>450</v>
      </c>
      <c r="C56" t="s">
        <v>272</v>
      </c>
      <c r="D56" t="s">
        <v>273</v>
      </c>
      <c r="E56" t="s">
        <v>451</v>
      </c>
      <c r="F56" t="s">
        <v>275</v>
      </c>
      <c r="H56">
        <v>18561</v>
      </c>
      <c r="I56">
        <f t="shared" si="0"/>
        <v>0.50648074876524685</v>
      </c>
    </row>
    <row r="57" spans="1:9" x14ac:dyDescent="0.25">
      <c r="A57" t="s">
        <v>452</v>
      </c>
      <c r="B57" t="s">
        <v>453</v>
      </c>
      <c r="C57" t="s">
        <v>272</v>
      </c>
      <c r="D57" t="s">
        <v>273</v>
      </c>
      <c r="E57" t="s">
        <v>454</v>
      </c>
      <c r="F57" t="s">
        <v>275</v>
      </c>
      <c r="H57">
        <v>18644</v>
      </c>
      <c r="I57">
        <f t="shared" si="0"/>
        <v>0.50874559991268042</v>
      </c>
    </row>
    <row r="58" spans="1:9" x14ac:dyDescent="0.25">
      <c r="A58" t="s">
        <v>455</v>
      </c>
      <c r="B58" t="s">
        <v>456</v>
      </c>
      <c r="C58" t="s">
        <v>272</v>
      </c>
      <c r="D58" t="s">
        <v>273</v>
      </c>
      <c r="E58" t="s">
        <v>457</v>
      </c>
      <c r="F58" t="s">
        <v>275</v>
      </c>
      <c r="H58">
        <v>2249</v>
      </c>
      <c r="I58">
        <f t="shared" si="0"/>
        <v>6.1369279886484572E-2</v>
      </c>
    </row>
    <row r="59" spans="1:9" x14ac:dyDescent="0.25">
      <c r="A59" t="s">
        <v>458</v>
      </c>
      <c r="B59" t="s">
        <v>459</v>
      </c>
      <c r="C59" t="s">
        <v>272</v>
      </c>
      <c r="D59" t="s">
        <v>311</v>
      </c>
      <c r="E59" t="s">
        <v>460</v>
      </c>
      <c r="F59" t="s">
        <v>275</v>
      </c>
      <c r="H59">
        <v>51</v>
      </c>
      <c r="I59">
        <f t="shared" si="0"/>
        <v>1.3916555243266844E-3</v>
      </c>
    </row>
    <row r="60" spans="1:9" x14ac:dyDescent="0.25">
      <c r="A60" t="s">
        <v>461</v>
      </c>
      <c r="B60" t="s">
        <v>462</v>
      </c>
      <c r="C60" t="s">
        <v>272</v>
      </c>
      <c r="D60" t="s">
        <v>273</v>
      </c>
      <c r="E60" t="s">
        <v>463</v>
      </c>
      <c r="F60" t="s">
        <v>275</v>
      </c>
      <c r="G60" t="s">
        <v>464</v>
      </c>
      <c r="H60">
        <v>1805</v>
      </c>
      <c r="I60">
        <f t="shared" si="0"/>
        <v>4.9253690615875791E-2</v>
      </c>
    </row>
    <row r="61" spans="1:9" x14ac:dyDescent="0.25">
      <c r="A61" t="s">
        <v>465</v>
      </c>
      <c r="B61" t="s">
        <v>466</v>
      </c>
      <c r="C61" t="s">
        <v>272</v>
      </c>
      <c r="D61" t="s">
        <v>273</v>
      </c>
      <c r="E61" t="s">
        <v>467</v>
      </c>
      <c r="F61" t="s">
        <v>275</v>
      </c>
      <c r="G61" t="s">
        <v>468</v>
      </c>
      <c r="H61">
        <v>26</v>
      </c>
      <c r="I61">
        <f t="shared" si="0"/>
        <v>7.0947144377438804E-4</v>
      </c>
    </row>
    <row r="62" spans="1:9" x14ac:dyDescent="0.25">
      <c r="A62" t="s">
        <v>469</v>
      </c>
      <c r="B62" t="s">
        <v>470</v>
      </c>
      <c r="C62" t="s">
        <v>272</v>
      </c>
      <c r="D62" t="s">
        <v>273</v>
      </c>
      <c r="E62" t="s">
        <v>471</v>
      </c>
      <c r="F62" t="s">
        <v>275</v>
      </c>
      <c r="G62" t="s">
        <v>468</v>
      </c>
      <c r="H62">
        <v>14</v>
      </c>
      <c r="I62">
        <f t="shared" si="0"/>
        <v>3.8202308510928588E-4</v>
      </c>
    </row>
    <row r="63" spans="1:9" x14ac:dyDescent="0.25">
      <c r="A63" t="s">
        <v>472</v>
      </c>
      <c r="B63" t="s">
        <v>473</v>
      </c>
      <c r="C63" t="s">
        <v>272</v>
      </c>
      <c r="D63" t="s">
        <v>273</v>
      </c>
      <c r="E63" t="s">
        <v>474</v>
      </c>
      <c r="F63" t="s">
        <v>275</v>
      </c>
      <c r="G63" t="s">
        <v>468</v>
      </c>
      <c r="H63">
        <v>347</v>
      </c>
      <c r="I63">
        <f t="shared" si="0"/>
        <v>9.4687150380658724E-3</v>
      </c>
    </row>
    <row r="64" spans="1:9" x14ac:dyDescent="0.25">
      <c r="A64" t="s">
        <v>475</v>
      </c>
      <c r="B64" t="s">
        <v>476</v>
      </c>
      <c r="C64" t="s">
        <v>272</v>
      </c>
      <c r="D64" t="s">
        <v>273</v>
      </c>
      <c r="E64" t="s">
        <v>477</v>
      </c>
      <c r="F64" t="s">
        <v>275</v>
      </c>
      <c r="G64" t="s">
        <v>468</v>
      </c>
      <c r="H64">
        <v>5787</v>
      </c>
      <c r="I64">
        <f t="shared" si="0"/>
        <v>0.15791197096624554</v>
      </c>
    </row>
    <row r="65" spans="1:9" x14ac:dyDescent="0.25">
      <c r="A65" t="s">
        <v>478</v>
      </c>
      <c r="B65" t="s">
        <v>479</v>
      </c>
      <c r="C65" t="s">
        <v>279</v>
      </c>
      <c r="D65" t="s">
        <v>316</v>
      </c>
      <c r="E65" t="s">
        <v>480</v>
      </c>
      <c r="F65" t="s">
        <v>275</v>
      </c>
      <c r="G65" t="s">
        <v>481</v>
      </c>
      <c r="H65">
        <v>17520</v>
      </c>
      <c r="I65">
        <f t="shared" si="0"/>
        <v>0.4780746036510492</v>
      </c>
    </row>
    <row r="66" spans="1:9" x14ac:dyDescent="0.25">
      <c r="A66" t="s">
        <v>482</v>
      </c>
      <c r="B66" t="s">
        <v>483</v>
      </c>
      <c r="C66" t="s">
        <v>279</v>
      </c>
      <c r="D66" t="s">
        <v>316</v>
      </c>
      <c r="E66" t="s">
        <v>484</v>
      </c>
      <c r="F66" t="s">
        <v>275</v>
      </c>
      <c r="G66" t="s">
        <v>318</v>
      </c>
      <c r="H66">
        <v>26470</v>
      </c>
      <c r="I66">
        <f t="shared" si="0"/>
        <v>0.72229650448877125</v>
      </c>
    </row>
    <row r="67" spans="1:9" x14ac:dyDescent="0.25">
      <c r="A67" t="s">
        <v>485</v>
      </c>
      <c r="B67" t="s">
        <v>486</v>
      </c>
      <c r="C67" t="s">
        <v>279</v>
      </c>
      <c r="D67" t="s">
        <v>316</v>
      </c>
      <c r="E67" t="s">
        <v>480</v>
      </c>
      <c r="F67" t="s">
        <v>275</v>
      </c>
      <c r="G67" t="s">
        <v>318</v>
      </c>
      <c r="H67">
        <v>8483</v>
      </c>
      <c r="I67">
        <f t="shared" ref="I67:I130" si="1">H67/36647</f>
        <v>0.23147870221300515</v>
      </c>
    </row>
    <row r="68" spans="1:9" x14ac:dyDescent="0.25">
      <c r="A68" t="s">
        <v>487</v>
      </c>
      <c r="B68" t="s">
        <v>488</v>
      </c>
      <c r="C68" t="s">
        <v>272</v>
      </c>
      <c r="D68" t="s">
        <v>311</v>
      </c>
      <c r="E68" t="s">
        <v>489</v>
      </c>
      <c r="F68" t="s">
        <v>275</v>
      </c>
      <c r="G68" t="s">
        <v>490</v>
      </c>
      <c r="H68">
        <v>5928</v>
      </c>
      <c r="I68">
        <f t="shared" si="1"/>
        <v>0.16175948918056049</v>
      </c>
    </row>
    <row r="69" spans="1:9" x14ac:dyDescent="0.25">
      <c r="A69" t="s">
        <v>491</v>
      </c>
      <c r="B69" t="s">
        <v>492</v>
      </c>
      <c r="C69" t="s">
        <v>272</v>
      </c>
      <c r="D69" t="s">
        <v>311</v>
      </c>
      <c r="E69" t="s">
        <v>493</v>
      </c>
      <c r="F69" t="s">
        <v>275</v>
      </c>
      <c r="H69">
        <v>378</v>
      </c>
      <c r="I69">
        <f t="shared" si="1"/>
        <v>1.031462329795072E-2</v>
      </c>
    </row>
    <row r="70" spans="1:9" x14ac:dyDescent="0.25">
      <c r="A70" t="s">
        <v>494</v>
      </c>
      <c r="B70" t="s">
        <v>495</v>
      </c>
      <c r="C70" t="s">
        <v>279</v>
      </c>
      <c r="D70" t="s">
        <v>316</v>
      </c>
      <c r="E70" t="s">
        <v>496</v>
      </c>
      <c r="F70" t="s">
        <v>275</v>
      </c>
      <c r="G70" t="s">
        <v>318</v>
      </c>
      <c r="H70">
        <v>30470</v>
      </c>
      <c r="I70">
        <f t="shared" si="1"/>
        <v>0.83144595737713867</v>
      </c>
    </row>
    <row r="71" spans="1:9" x14ac:dyDescent="0.25">
      <c r="A71" t="s">
        <v>497</v>
      </c>
      <c r="B71" t="s">
        <v>498</v>
      </c>
      <c r="C71" t="s">
        <v>272</v>
      </c>
      <c r="D71" t="s">
        <v>316</v>
      </c>
      <c r="E71" t="s">
        <v>499</v>
      </c>
      <c r="F71" t="s">
        <v>275</v>
      </c>
      <c r="H71">
        <v>3353</v>
      </c>
      <c r="I71">
        <f t="shared" si="1"/>
        <v>9.1494528883673973E-2</v>
      </c>
    </row>
    <row r="72" spans="1:9" x14ac:dyDescent="0.25">
      <c r="A72" t="s">
        <v>500</v>
      </c>
      <c r="B72" t="s">
        <v>501</v>
      </c>
      <c r="C72" t="s">
        <v>272</v>
      </c>
      <c r="D72" t="s">
        <v>321</v>
      </c>
      <c r="E72" t="s">
        <v>502</v>
      </c>
      <c r="F72" t="s">
        <v>275</v>
      </c>
      <c r="G72" t="s">
        <v>503</v>
      </c>
      <c r="H72">
        <v>13</v>
      </c>
      <c r="I72">
        <f t="shared" si="1"/>
        <v>3.5473572188719402E-4</v>
      </c>
    </row>
    <row r="73" spans="1:9" x14ac:dyDescent="0.25">
      <c r="A73" t="s">
        <v>504</v>
      </c>
      <c r="B73" t="s">
        <v>505</v>
      </c>
      <c r="C73" t="s">
        <v>272</v>
      </c>
      <c r="D73" t="s">
        <v>321</v>
      </c>
      <c r="E73" t="s">
        <v>506</v>
      </c>
      <c r="F73" t="s">
        <v>275</v>
      </c>
      <c r="G73" t="s">
        <v>503</v>
      </c>
      <c r="H73">
        <v>11</v>
      </c>
      <c r="I73">
        <f t="shared" si="1"/>
        <v>3.0016099544301036E-4</v>
      </c>
    </row>
    <row r="74" spans="1:9" x14ac:dyDescent="0.25">
      <c r="A74" t="s">
        <v>507</v>
      </c>
      <c r="B74" t="s">
        <v>508</v>
      </c>
      <c r="C74" t="s">
        <v>272</v>
      </c>
      <c r="D74" t="s">
        <v>321</v>
      </c>
      <c r="E74" t="s">
        <v>509</v>
      </c>
      <c r="F74" t="s">
        <v>275</v>
      </c>
      <c r="G74" t="s">
        <v>510</v>
      </c>
      <c r="H74">
        <v>5443</v>
      </c>
      <c r="I74">
        <f t="shared" si="1"/>
        <v>0.14852511801784593</v>
      </c>
    </row>
    <row r="75" spans="1:9" x14ac:dyDescent="0.25">
      <c r="A75" t="s">
        <v>511</v>
      </c>
      <c r="B75" t="s">
        <v>512</v>
      </c>
      <c r="C75" t="s">
        <v>279</v>
      </c>
      <c r="D75" t="s">
        <v>316</v>
      </c>
      <c r="E75" t="s">
        <v>513</v>
      </c>
      <c r="F75" t="s">
        <v>275</v>
      </c>
      <c r="G75" t="s">
        <v>514</v>
      </c>
      <c r="H75">
        <v>32916</v>
      </c>
      <c r="I75">
        <f t="shared" si="1"/>
        <v>0.89819084781837533</v>
      </c>
    </row>
    <row r="76" spans="1:9" x14ac:dyDescent="0.25">
      <c r="A76" t="s">
        <v>515</v>
      </c>
      <c r="B76" t="s">
        <v>516</v>
      </c>
      <c r="C76" t="s">
        <v>272</v>
      </c>
      <c r="D76" t="s">
        <v>273</v>
      </c>
      <c r="E76" t="s">
        <v>517</v>
      </c>
      <c r="F76" t="s">
        <v>275</v>
      </c>
      <c r="G76" t="s">
        <v>518</v>
      </c>
      <c r="H76">
        <v>6431</v>
      </c>
      <c r="I76">
        <f t="shared" si="1"/>
        <v>0.17548503288127268</v>
      </c>
    </row>
    <row r="77" spans="1:9" x14ac:dyDescent="0.25">
      <c r="A77" t="s">
        <v>519</v>
      </c>
      <c r="B77" t="s">
        <v>516</v>
      </c>
      <c r="C77" t="s">
        <v>272</v>
      </c>
      <c r="D77" t="s">
        <v>273</v>
      </c>
      <c r="E77" t="s">
        <v>520</v>
      </c>
      <c r="F77" t="s">
        <v>275</v>
      </c>
      <c r="G77" t="s">
        <v>518</v>
      </c>
      <c r="H77">
        <v>108</v>
      </c>
      <c r="I77">
        <f t="shared" si="1"/>
        <v>2.9470352279859198E-3</v>
      </c>
    </row>
    <row r="78" spans="1:9" x14ac:dyDescent="0.25">
      <c r="A78" t="s">
        <v>521</v>
      </c>
      <c r="B78" t="s">
        <v>522</v>
      </c>
      <c r="C78" t="s">
        <v>272</v>
      </c>
      <c r="D78" t="s">
        <v>273</v>
      </c>
      <c r="E78" t="s">
        <v>523</v>
      </c>
      <c r="F78" t="s">
        <v>275</v>
      </c>
      <c r="G78" t="s">
        <v>518</v>
      </c>
      <c r="H78">
        <v>516</v>
      </c>
      <c r="I78">
        <f t="shared" si="1"/>
        <v>1.4080279422599394E-2</v>
      </c>
    </row>
    <row r="79" spans="1:9" x14ac:dyDescent="0.25">
      <c r="A79" t="s">
        <v>524</v>
      </c>
      <c r="B79" t="s">
        <v>525</v>
      </c>
      <c r="C79" t="s">
        <v>279</v>
      </c>
      <c r="D79" t="s">
        <v>316</v>
      </c>
      <c r="E79" t="s">
        <v>526</v>
      </c>
      <c r="F79" t="s">
        <v>275</v>
      </c>
      <c r="G79" t="s">
        <v>318</v>
      </c>
      <c r="H79">
        <v>30794</v>
      </c>
      <c r="I79">
        <f t="shared" si="1"/>
        <v>0.84028706306109635</v>
      </c>
    </row>
    <row r="80" spans="1:9" x14ac:dyDescent="0.25">
      <c r="A80" t="s">
        <v>527</v>
      </c>
      <c r="B80" t="s">
        <v>528</v>
      </c>
      <c r="C80" t="s">
        <v>279</v>
      </c>
      <c r="D80" t="s">
        <v>273</v>
      </c>
      <c r="E80" t="s">
        <v>529</v>
      </c>
      <c r="F80" t="s">
        <v>275</v>
      </c>
      <c r="G80" t="s">
        <v>481</v>
      </c>
      <c r="H80">
        <v>7548</v>
      </c>
      <c r="I80">
        <f t="shared" si="1"/>
        <v>0.20596501760034927</v>
      </c>
    </row>
    <row r="81" spans="1:9" x14ac:dyDescent="0.25">
      <c r="A81" t="s">
        <v>530</v>
      </c>
      <c r="B81" t="s">
        <v>531</v>
      </c>
      <c r="C81" t="s">
        <v>272</v>
      </c>
      <c r="D81" t="s">
        <v>321</v>
      </c>
      <c r="E81" t="s">
        <v>532</v>
      </c>
      <c r="F81" t="s">
        <v>275</v>
      </c>
      <c r="G81" t="s">
        <v>533</v>
      </c>
      <c r="H81">
        <v>4662</v>
      </c>
      <c r="I81">
        <f t="shared" si="1"/>
        <v>0.12721368734139221</v>
      </c>
    </row>
    <row r="82" spans="1:9" x14ac:dyDescent="0.25">
      <c r="A82" t="s">
        <v>534</v>
      </c>
      <c r="B82" t="s">
        <v>535</v>
      </c>
      <c r="C82" t="s">
        <v>272</v>
      </c>
      <c r="D82" t="s">
        <v>273</v>
      </c>
      <c r="E82" t="s">
        <v>536</v>
      </c>
      <c r="F82" t="s">
        <v>275</v>
      </c>
      <c r="H82">
        <v>3753</v>
      </c>
      <c r="I82">
        <f t="shared" si="1"/>
        <v>0.10240947417251071</v>
      </c>
    </row>
    <row r="83" spans="1:9" x14ac:dyDescent="0.25">
      <c r="A83" t="s">
        <v>537</v>
      </c>
      <c r="B83" t="s">
        <v>538</v>
      </c>
      <c r="C83" t="s">
        <v>279</v>
      </c>
      <c r="D83" t="s">
        <v>273</v>
      </c>
      <c r="E83" t="s">
        <v>539</v>
      </c>
      <c r="F83" t="s">
        <v>275</v>
      </c>
      <c r="G83" t="s">
        <v>318</v>
      </c>
      <c r="H83">
        <v>3753</v>
      </c>
      <c r="I83">
        <f t="shared" si="1"/>
        <v>0.10240947417251071</v>
      </c>
    </row>
    <row r="84" spans="1:9" x14ac:dyDescent="0.25">
      <c r="A84" t="s">
        <v>540</v>
      </c>
      <c r="B84" t="s">
        <v>541</v>
      </c>
      <c r="C84" t="s">
        <v>272</v>
      </c>
      <c r="D84" t="s">
        <v>273</v>
      </c>
      <c r="E84" t="s">
        <v>542</v>
      </c>
      <c r="F84" t="s">
        <v>275</v>
      </c>
      <c r="H84">
        <v>3754</v>
      </c>
      <c r="I84">
        <f t="shared" si="1"/>
        <v>0.10243676153573281</v>
      </c>
    </row>
    <row r="85" spans="1:9" x14ac:dyDescent="0.25">
      <c r="A85" t="s">
        <v>543</v>
      </c>
      <c r="B85" t="s">
        <v>544</v>
      </c>
      <c r="C85" t="s">
        <v>272</v>
      </c>
      <c r="D85" t="s">
        <v>273</v>
      </c>
      <c r="E85" t="s">
        <v>542</v>
      </c>
      <c r="F85" t="s">
        <v>275</v>
      </c>
      <c r="H85">
        <v>3753</v>
      </c>
      <c r="I85">
        <f t="shared" si="1"/>
        <v>0.10240947417251071</v>
      </c>
    </row>
    <row r="86" spans="1:9" x14ac:dyDescent="0.25">
      <c r="A86" t="s">
        <v>545</v>
      </c>
      <c r="B86" t="s">
        <v>546</v>
      </c>
      <c r="C86" t="s">
        <v>272</v>
      </c>
      <c r="D86" t="s">
        <v>273</v>
      </c>
      <c r="E86" t="s">
        <v>547</v>
      </c>
      <c r="F86" t="s">
        <v>275</v>
      </c>
      <c r="G86" t="s">
        <v>548</v>
      </c>
      <c r="H86">
        <v>3810</v>
      </c>
      <c r="I86">
        <f t="shared" si="1"/>
        <v>0.10396485387616995</v>
      </c>
    </row>
    <row r="87" spans="1:9" x14ac:dyDescent="0.25">
      <c r="A87" t="s">
        <v>549</v>
      </c>
      <c r="B87" t="s">
        <v>550</v>
      </c>
      <c r="C87" t="s">
        <v>272</v>
      </c>
      <c r="D87" t="s">
        <v>311</v>
      </c>
      <c r="E87" t="s">
        <v>551</v>
      </c>
      <c r="F87" t="s">
        <v>275</v>
      </c>
      <c r="G87" t="s">
        <v>490</v>
      </c>
      <c r="H87">
        <v>5920</v>
      </c>
      <c r="I87">
        <f t="shared" si="1"/>
        <v>0.16154119027478375</v>
      </c>
    </row>
    <row r="88" spans="1:9" x14ac:dyDescent="0.25">
      <c r="A88" t="s">
        <v>552</v>
      </c>
      <c r="B88" t="s">
        <v>553</v>
      </c>
      <c r="C88" t="s">
        <v>272</v>
      </c>
      <c r="D88" t="s">
        <v>311</v>
      </c>
      <c r="E88" t="s">
        <v>554</v>
      </c>
      <c r="F88" t="s">
        <v>275</v>
      </c>
      <c r="G88" t="s">
        <v>490</v>
      </c>
      <c r="H88">
        <v>5883</v>
      </c>
      <c r="I88">
        <f t="shared" si="1"/>
        <v>0.16053155783556636</v>
      </c>
    </row>
    <row r="89" spans="1:9" x14ac:dyDescent="0.25">
      <c r="A89" t="s">
        <v>555</v>
      </c>
      <c r="B89" t="s">
        <v>556</v>
      </c>
      <c r="C89" t="s">
        <v>272</v>
      </c>
      <c r="D89" t="s">
        <v>273</v>
      </c>
      <c r="E89" t="s">
        <v>557</v>
      </c>
      <c r="F89" t="s">
        <v>275</v>
      </c>
      <c r="G89" t="s">
        <v>490</v>
      </c>
      <c r="H89">
        <v>6711</v>
      </c>
      <c r="I89">
        <f t="shared" si="1"/>
        <v>0.18312549458345839</v>
      </c>
    </row>
    <row r="90" spans="1:9" x14ac:dyDescent="0.25">
      <c r="A90" t="s">
        <v>558</v>
      </c>
      <c r="B90" t="s">
        <v>559</v>
      </c>
      <c r="C90" t="s">
        <v>272</v>
      </c>
      <c r="D90" t="s">
        <v>273</v>
      </c>
      <c r="E90" t="s">
        <v>560</v>
      </c>
      <c r="F90" t="s">
        <v>275</v>
      </c>
      <c r="G90" t="s">
        <v>490</v>
      </c>
      <c r="H90">
        <v>6709</v>
      </c>
      <c r="I90">
        <f t="shared" si="1"/>
        <v>0.18307091985701421</v>
      </c>
    </row>
    <row r="91" spans="1:9" x14ac:dyDescent="0.25">
      <c r="A91" t="s">
        <v>561</v>
      </c>
      <c r="B91" t="s">
        <v>562</v>
      </c>
      <c r="C91" t="s">
        <v>272</v>
      </c>
      <c r="D91" t="s">
        <v>273</v>
      </c>
      <c r="E91" t="s">
        <v>563</v>
      </c>
      <c r="F91" t="s">
        <v>275</v>
      </c>
      <c r="G91" t="s">
        <v>490</v>
      </c>
      <c r="H91">
        <v>6712</v>
      </c>
      <c r="I91">
        <f t="shared" si="1"/>
        <v>0.1831527819466805</v>
      </c>
    </row>
    <row r="92" spans="1:9" x14ac:dyDescent="0.25">
      <c r="A92" t="s">
        <v>564</v>
      </c>
      <c r="B92" t="s">
        <v>565</v>
      </c>
      <c r="C92" t="s">
        <v>272</v>
      </c>
      <c r="D92" t="s">
        <v>273</v>
      </c>
      <c r="E92" t="s">
        <v>566</v>
      </c>
      <c r="F92" t="s">
        <v>275</v>
      </c>
      <c r="G92" t="s">
        <v>490</v>
      </c>
      <c r="H92">
        <v>6722</v>
      </c>
      <c r="I92">
        <f t="shared" si="1"/>
        <v>0.18342565557890142</v>
      </c>
    </row>
    <row r="93" spans="1:9" x14ac:dyDescent="0.25">
      <c r="A93" t="s">
        <v>567</v>
      </c>
      <c r="B93" t="s">
        <v>568</v>
      </c>
      <c r="C93" t="s">
        <v>279</v>
      </c>
      <c r="D93" t="s">
        <v>273</v>
      </c>
      <c r="E93" t="s">
        <v>569</v>
      </c>
      <c r="F93" t="s">
        <v>275</v>
      </c>
      <c r="G93" t="s">
        <v>490</v>
      </c>
      <c r="H93">
        <v>4900</v>
      </c>
      <c r="I93">
        <f t="shared" si="1"/>
        <v>0.13370807978825006</v>
      </c>
    </row>
    <row r="94" spans="1:9" x14ac:dyDescent="0.25">
      <c r="A94" t="s">
        <v>570</v>
      </c>
      <c r="B94" t="s">
        <v>568</v>
      </c>
      <c r="C94" t="s">
        <v>272</v>
      </c>
      <c r="D94" t="s">
        <v>273</v>
      </c>
      <c r="E94" t="s">
        <v>571</v>
      </c>
      <c r="F94" t="s">
        <v>275</v>
      </c>
      <c r="G94" t="s">
        <v>572</v>
      </c>
      <c r="H94">
        <v>1833</v>
      </c>
      <c r="I94">
        <f t="shared" si="1"/>
        <v>5.0017736786094356E-2</v>
      </c>
    </row>
    <row r="95" spans="1:9" x14ac:dyDescent="0.25">
      <c r="A95" t="s">
        <v>573</v>
      </c>
      <c r="B95" t="s">
        <v>574</v>
      </c>
      <c r="C95" t="s">
        <v>279</v>
      </c>
      <c r="D95" t="s">
        <v>273</v>
      </c>
      <c r="E95" t="s">
        <v>575</v>
      </c>
      <c r="F95" t="s">
        <v>275</v>
      </c>
      <c r="G95" t="s">
        <v>296</v>
      </c>
      <c r="H95">
        <v>41</v>
      </c>
      <c r="I95">
        <f t="shared" si="1"/>
        <v>1.1187818921057659E-3</v>
      </c>
    </row>
    <row r="96" spans="1:9" x14ac:dyDescent="0.25">
      <c r="A96" t="s">
        <v>576</v>
      </c>
      <c r="B96" t="s">
        <v>577</v>
      </c>
      <c r="C96" t="s">
        <v>272</v>
      </c>
      <c r="D96" t="s">
        <v>316</v>
      </c>
      <c r="E96" t="s">
        <v>578</v>
      </c>
      <c r="F96" t="s">
        <v>275</v>
      </c>
      <c r="G96" t="s">
        <v>579</v>
      </c>
      <c r="H96">
        <v>29016</v>
      </c>
      <c r="I96">
        <f t="shared" si="1"/>
        <v>0.79177013125221707</v>
      </c>
    </row>
    <row r="97" spans="1:9" x14ac:dyDescent="0.25">
      <c r="A97" t="s">
        <v>580</v>
      </c>
      <c r="B97" t="s">
        <v>581</v>
      </c>
      <c r="C97" t="s">
        <v>272</v>
      </c>
      <c r="D97" t="s">
        <v>316</v>
      </c>
      <c r="E97" t="s">
        <v>582</v>
      </c>
      <c r="F97" t="s">
        <v>275</v>
      </c>
      <c r="G97" t="s">
        <v>579</v>
      </c>
      <c r="H97">
        <v>29635</v>
      </c>
      <c r="I97">
        <f t="shared" si="1"/>
        <v>0.80866100908669192</v>
      </c>
    </row>
    <row r="98" spans="1:9" x14ac:dyDescent="0.25">
      <c r="A98" t="s">
        <v>583</v>
      </c>
      <c r="B98" t="s">
        <v>584</v>
      </c>
      <c r="C98" t="s">
        <v>272</v>
      </c>
      <c r="D98" t="s">
        <v>316</v>
      </c>
      <c r="E98" t="s">
        <v>585</v>
      </c>
      <c r="F98" t="s">
        <v>275</v>
      </c>
      <c r="G98" t="s">
        <v>579</v>
      </c>
      <c r="H98">
        <v>29128</v>
      </c>
      <c r="I98">
        <f t="shared" si="1"/>
        <v>0.79482631593309139</v>
      </c>
    </row>
    <row r="99" spans="1:9" x14ac:dyDescent="0.25">
      <c r="A99" t="s">
        <v>586</v>
      </c>
      <c r="B99" t="s">
        <v>587</v>
      </c>
      <c r="C99" t="s">
        <v>272</v>
      </c>
      <c r="D99" t="s">
        <v>316</v>
      </c>
      <c r="E99" t="s">
        <v>588</v>
      </c>
      <c r="F99" t="s">
        <v>275</v>
      </c>
      <c r="G99" t="s">
        <v>579</v>
      </c>
      <c r="H99">
        <v>29020</v>
      </c>
      <c r="I99">
        <f t="shared" si="1"/>
        <v>0.79187928070510549</v>
      </c>
    </row>
    <row r="100" spans="1:9" x14ac:dyDescent="0.25">
      <c r="A100" t="s">
        <v>589</v>
      </c>
      <c r="B100" t="s">
        <v>590</v>
      </c>
      <c r="C100" t="s">
        <v>272</v>
      </c>
      <c r="D100" t="s">
        <v>316</v>
      </c>
      <c r="E100" t="s">
        <v>591</v>
      </c>
      <c r="F100" t="s">
        <v>275</v>
      </c>
      <c r="G100" t="s">
        <v>579</v>
      </c>
      <c r="H100">
        <v>29017</v>
      </c>
      <c r="I100">
        <f t="shared" si="1"/>
        <v>0.79179741861543917</v>
      </c>
    </row>
    <row r="101" spans="1:9" x14ac:dyDescent="0.25">
      <c r="A101" t="s">
        <v>592</v>
      </c>
      <c r="B101" t="s">
        <v>593</v>
      </c>
      <c r="C101" t="s">
        <v>279</v>
      </c>
      <c r="D101" t="s">
        <v>273</v>
      </c>
      <c r="E101" t="s">
        <v>594</v>
      </c>
      <c r="F101" t="s">
        <v>275</v>
      </c>
      <c r="G101" t="s">
        <v>318</v>
      </c>
      <c r="H101">
        <v>86</v>
      </c>
      <c r="I101">
        <f t="shared" si="1"/>
        <v>2.346713237099899E-3</v>
      </c>
    </row>
    <row r="102" spans="1:9" x14ac:dyDescent="0.25">
      <c r="A102" t="s">
        <v>595</v>
      </c>
      <c r="B102" t="s">
        <v>596</v>
      </c>
      <c r="C102" t="s">
        <v>279</v>
      </c>
      <c r="D102" t="s">
        <v>273</v>
      </c>
      <c r="E102" t="s">
        <v>597</v>
      </c>
      <c r="F102" t="s">
        <v>275</v>
      </c>
      <c r="G102" t="s">
        <v>318</v>
      </c>
      <c r="H102">
        <v>320</v>
      </c>
      <c r="I102">
        <f t="shared" si="1"/>
        <v>8.7319562310693918E-3</v>
      </c>
    </row>
    <row r="103" spans="1:9" x14ac:dyDescent="0.25">
      <c r="A103" t="s">
        <v>598</v>
      </c>
      <c r="B103" t="s">
        <v>599</v>
      </c>
      <c r="C103" t="s">
        <v>272</v>
      </c>
      <c r="D103" t="s">
        <v>273</v>
      </c>
      <c r="E103" t="s">
        <v>600</v>
      </c>
      <c r="F103" t="s">
        <v>275</v>
      </c>
      <c r="G103" t="s">
        <v>601</v>
      </c>
      <c r="H103">
        <v>1911</v>
      </c>
      <c r="I103">
        <f t="shared" si="1"/>
        <v>5.2146151117417522E-2</v>
      </c>
    </row>
    <row r="104" spans="1:9" x14ac:dyDescent="0.25">
      <c r="A104" t="s">
        <v>602</v>
      </c>
      <c r="B104" t="s">
        <v>603</v>
      </c>
      <c r="C104" t="s">
        <v>272</v>
      </c>
      <c r="D104" t="s">
        <v>273</v>
      </c>
      <c r="E104" t="s">
        <v>604</v>
      </c>
      <c r="F104" t="s">
        <v>275</v>
      </c>
      <c r="H104">
        <v>314</v>
      </c>
      <c r="I104">
        <f t="shared" si="1"/>
        <v>8.5682320517368408E-3</v>
      </c>
    </row>
    <row r="105" spans="1:9" x14ac:dyDescent="0.25">
      <c r="A105" t="s">
        <v>605</v>
      </c>
      <c r="B105" t="s">
        <v>606</v>
      </c>
      <c r="C105" t="s">
        <v>279</v>
      </c>
      <c r="D105" t="s">
        <v>273</v>
      </c>
      <c r="E105" t="s">
        <v>607</v>
      </c>
      <c r="F105" t="s">
        <v>275</v>
      </c>
      <c r="G105" t="s">
        <v>318</v>
      </c>
      <c r="H105">
        <v>11</v>
      </c>
      <c r="I105">
        <f t="shared" si="1"/>
        <v>3.0016099544301036E-4</v>
      </c>
    </row>
    <row r="106" spans="1:9" x14ac:dyDescent="0.25">
      <c r="A106" t="s">
        <v>608</v>
      </c>
      <c r="B106" t="s">
        <v>609</v>
      </c>
      <c r="C106" t="s">
        <v>272</v>
      </c>
      <c r="D106" t="s">
        <v>321</v>
      </c>
      <c r="E106" t="s">
        <v>610</v>
      </c>
      <c r="F106" t="s">
        <v>275</v>
      </c>
      <c r="H106">
        <v>5493</v>
      </c>
      <c r="I106">
        <f t="shared" si="1"/>
        <v>0.14988948617895054</v>
      </c>
    </row>
    <row r="107" spans="1:9" x14ac:dyDescent="0.25">
      <c r="A107" t="s">
        <v>611</v>
      </c>
      <c r="B107" t="s">
        <v>612</v>
      </c>
      <c r="C107" t="s">
        <v>272</v>
      </c>
      <c r="D107" t="s">
        <v>273</v>
      </c>
      <c r="E107" t="s">
        <v>613</v>
      </c>
      <c r="F107" t="s">
        <v>275</v>
      </c>
      <c r="G107" t="s">
        <v>276</v>
      </c>
      <c r="H107">
        <v>17</v>
      </c>
      <c r="I107">
        <f t="shared" si="1"/>
        <v>4.6388517477556146E-4</v>
      </c>
    </row>
    <row r="108" spans="1:9" x14ac:dyDescent="0.25">
      <c r="A108" t="s">
        <v>614</v>
      </c>
      <c r="B108" t="s">
        <v>615</v>
      </c>
      <c r="C108" t="s">
        <v>279</v>
      </c>
      <c r="D108" t="s">
        <v>316</v>
      </c>
      <c r="E108" t="s">
        <v>616</v>
      </c>
      <c r="F108" t="s">
        <v>275</v>
      </c>
      <c r="G108" t="s">
        <v>318</v>
      </c>
      <c r="H108">
        <v>34237</v>
      </c>
      <c r="I108">
        <f t="shared" si="1"/>
        <v>0.9342374546347586</v>
      </c>
    </row>
    <row r="109" spans="1:9" x14ac:dyDescent="0.25">
      <c r="A109" t="s">
        <v>617</v>
      </c>
      <c r="B109" t="s">
        <v>618</v>
      </c>
      <c r="C109" t="s">
        <v>272</v>
      </c>
      <c r="D109" t="s">
        <v>273</v>
      </c>
      <c r="E109" t="s">
        <v>619</v>
      </c>
      <c r="F109" t="s">
        <v>275</v>
      </c>
      <c r="G109" t="s">
        <v>276</v>
      </c>
      <c r="H109">
        <v>51</v>
      </c>
      <c r="I109">
        <f t="shared" si="1"/>
        <v>1.3916555243266844E-3</v>
      </c>
    </row>
    <row r="110" spans="1:9" x14ac:dyDescent="0.25">
      <c r="A110" t="s">
        <v>620</v>
      </c>
      <c r="B110" t="s">
        <v>621</v>
      </c>
      <c r="C110" t="s">
        <v>272</v>
      </c>
      <c r="D110" t="s">
        <v>273</v>
      </c>
      <c r="E110" t="s">
        <v>622</v>
      </c>
      <c r="F110" t="s">
        <v>275</v>
      </c>
      <c r="G110" t="s">
        <v>276</v>
      </c>
      <c r="H110">
        <v>103</v>
      </c>
      <c r="I110">
        <f t="shared" si="1"/>
        <v>2.8105984118754605E-3</v>
      </c>
    </row>
    <row r="111" spans="1:9" x14ac:dyDescent="0.25">
      <c r="A111" t="s">
        <v>623</v>
      </c>
      <c r="B111" t="s">
        <v>624</v>
      </c>
      <c r="C111" t="s">
        <v>272</v>
      </c>
      <c r="D111" t="s">
        <v>273</v>
      </c>
      <c r="E111" t="s">
        <v>625</v>
      </c>
      <c r="F111" t="s">
        <v>275</v>
      </c>
      <c r="G111" t="s">
        <v>276</v>
      </c>
      <c r="H111">
        <v>95</v>
      </c>
      <c r="I111">
        <f t="shared" si="1"/>
        <v>2.5922995060987256E-3</v>
      </c>
    </row>
    <row r="112" spans="1:9" x14ac:dyDescent="0.25">
      <c r="A112" t="s">
        <v>626</v>
      </c>
      <c r="B112" t="s">
        <v>627</v>
      </c>
      <c r="C112" t="s">
        <v>272</v>
      </c>
      <c r="D112" t="s">
        <v>273</v>
      </c>
      <c r="E112" t="s">
        <v>628</v>
      </c>
      <c r="F112" t="s">
        <v>275</v>
      </c>
      <c r="G112" t="s">
        <v>276</v>
      </c>
      <c r="H112">
        <v>93</v>
      </c>
      <c r="I112">
        <f t="shared" si="1"/>
        <v>2.5377247796545422E-3</v>
      </c>
    </row>
    <row r="113" spans="1:9" x14ac:dyDescent="0.25">
      <c r="A113" t="s">
        <v>629</v>
      </c>
      <c r="B113" t="s">
        <v>630</v>
      </c>
      <c r="C113" t="s">
        <v>272</v>
      </c>
      <c r="D113" t="s">
        <v>273</v>
      </c>
      <c r="E113" t="s">
        <v>631</v>
      </c>
      <c r="F113" t="s">
        <v>275</v>
      </c>
      <c r="G113" t="s">
        <v>276</v>
      </c>
      <c r="H113">
        <v>101</v>
      </c>
      <c r="I113">
        <f t="shared" si="1"/>
        <v>2.7560236854312766E-3</v>
      </c>
    </row>
    <row r="114" spans="1:9" x14ac:dyDescent="0.25">
      <c r="A114" t="s">
        <v>632</v>
      </c>
      <c r="B114" t="s">
        <v>633</v>
      </c>
      <c r="C114" t="s">
        <v>272</v>
      </c>
      <c r="D114" t="s">
        <v>273</v>
      </c>
      <c r="E114" t="s">
        <v>634</v>
      </c>
      <c r="F114" t="s">
        <v>275</v>
      </c>
      <c r="G114" t="s">
        <v>276</v>
      </c>
      <c r="H114">
        <v>91</v>
      </c>
      <c r="I114">
        <f t="shared" si="1"/>
        <v>2.4831500532103584E-3</v>
      </c>
    </row>
    <row r="115" spans="1:9" x14ac:dyDescent="0.25">
      <c r="A115" t="s">
        <v>635</v>
      </c>
      <c r="B115" t="s">
        <v>636</v>
      </c>
      <c r="C115" t="s">
        <v>272</v>
      </c>
      <c r="D115" t="s">
        <v>273</v>
      </c>
      <c r="E115" t="s">
        <v>637</v>
      </c>
      <c r="F115" t="s">
        <v>275</v>
      </c>
      <c r="G115" t="s">
        <v>276</v>
      </c>
      <c r="H115">
        <v>106</v>
      </c>
      <c r="I115">
        <f t="shared" si="1"/>
        <v>2.892460501541736E-3</v>
      </c>
    </row>
    <row r="116" spans="1:9" x14ac:dyDescent="0.25">
      <c r="A116" t="s">
        <v>638</v>
      </c>
      <c r="B116" t="s">
        <v>639</v>
      </c>
      <c r="C116" t="s">
        <v>272</v>
      </c>
      <c r="D116" t="s">
        <v>273</v>
      </c>
      <c r="E116" t="s">
        <v>640</v>
      </c>
      <c r="F116" t="s">
        <v>275</v>
      </c>
      <c r="G116" t="s">
        <v>276</v>
      </c>
      <c r="H116">
        <v>89</v>
      </c>
      <c r="I116">
        <f t="shared" si="1"/>
        <v>2.4285753267661745E-3</v>
      </c>
    </row>
    <row r="117" spans="1:9" x14ac:dyDescent="0.25">
      <c r="A117" t="s">
        <v>641</v>
      </c>
      <c r="B117" t="s">
        <v>642</v>
      </c>
      <c r="C117" t="s">
        <v>272</v>
      </c>
      <c r="D117" t="s">
        <v>273</v>
      </c>
      <c r="E117" t="s">
        <v>643</v>
      </c>
      <c r="F117" t="s">
        <v>275</v>
      </c>
      <c r="G117" t="s">
        <v>276</v>
      </c>
      <c r="H117">
        <v>97</v>
      </c>
      <c r="I117">
        <f t="shared" si="1"/>
        <v>2.6468742325429094E-3</v>
      </c>
    </row>
    <row r="118" spans="1:9" x14ac:dyDescent="0.25">
      <c r="A118" t="s">
        <v>644</v>
      </c>
      <c r="B118" t="s">
        <v>645</v>
      </c>
      <c r="C118" t="s">
        <v>272</v>
      </c>
      <c r="D118" t="s">
        <v>273</v>
      </c>
      <c r="E118" t="s">
        <v>646</v>
      </c>
      <c r="F118" t="s">
        <v>275</v>
      </c>
      <c r="G118" t="s">
        <v>276</v>
      </c>
      <c r="H118">
        <v>101</v>
      </c>
      <c r="I118">
        <f t="shared" si="1"/>
        <v>2.7560236854312766E-3</v>
      </c>
    </row>
    <row r="119" spans="1:9" x14ac:dyDescent="0.25">
      <c r="A119" t="s">
        <v>647</v>
      </c>
      <c r="B119" t="s">
        <v>648</v>
      </c>
      <c r="C119" t="s">
        <v>272</v>
      </c>
      <c r="D119" t="s">
        <v>316</v>
      </c>
      <c r="E119" t="s">
        <v>649</v>
      </c>
      <c r="F119" t="s">
        <v>275</v>
      </c>
      <c r="G119" t="s">
        <v>579</v>
      </c>
      <c r="H119">
        <v>5918</v>
      </c>
      <c r="I119">
        <f t="shared" si="1"/>
        <v>0.16148661554833957</v>
      </c>
    </row>
    <row r="120" spans="1:9" x14ac:dyDescent="0.25">
      <c r="A120" t="s">
        <v>650</v>
      </c>
      <c r="B120" t="s">
        <v>651</v>
      </c>
      <c r="C120" t="s">
        <v>272</v>
      </c>
      <c r="D120" t="s">
        <v>316</v>
      </c>
      <c r="E120" t="s">
        <v>652</v>
      </c>
      <c r="F120" t="s">
        <v>275</v>
      </c>
      <c r="G120" t="s">
        <v>579</v>
      </c>
      <c r="H120">
        <v>18579</v>
      </c>
      <c r="I120">
        <f t="shared" si="1"/>
        <v>0.50697192130324442</v>
      </c>
    </row>
    <row r="121" spans="1:9" x14ac:dyDescent="0.25">
      <c r="A121" t="s">
        <v>653</v>
      </c>
      <c r="B121" t="s">
        <v>654</v>
      </c>
      <c r="C121" t="s">
        <v>272</v>
      </c>
      <c r="D121" t="s">
        <v>316</v>
      </c>
      <c r="E121" t="s">
        <v>655</v>
      </c>
      <c r="F121" t="s">
        <v>275</v>
      </c>
      <c r="G121" t="s">
        <v>579</v>
      </c>
      <c r="H121">
        <v>5919</v>
      </c>
      <c r="I121">
        <f t="shared" si="1"/>
        <v>0.16151390291156165</v>
      </c>
    </row>
    <row r="122" spans="1:9" x14ac:dyDescent="0.25">
      <c r="A122" t="s">
        <v>656</v>
      </c>
      <c r="B122" t="s">
        <v>657</v>
      </c>
      <c r="C122" t="s">
        <v>272</v>
      </c>
      <c r="D122" t="s">
        <v>316</v>
      </c>
      <c r="E122" t="s">
        <v>658</v>
      </c>
      <c r="F122" t="s">
        <v>275</v>
      </c>
      <c r="G122" t="s">
        <v>579</v>
      </c>
      <c r="H122">
        <v>5942</v>
      </c>
      <c r="I122">
        <f t="shared" si="1"/>
        <v>0.16214151226566978</v>
      </c>
    </row>
    <row r="123" spans="1:9" x14ac:dyDescent="0.25">
      <c r="A123" t="s">
        <v>659</v>
      </c>
      <c r="B123" t="s">
        <v>660</v>
      </c>
      <c r="C123" t="s">
        <v>279</v>
      </c>
      <c r="D123" t="s">
        <v>273</v>
      </c>
      <c r="E123" t="s">
        <v>661</v>
      </c>
      <c r="F123" t="s">
        <v>275</v>
      </c>
      <c r="G123" t="s">
        <v>276</v>
      </c>
      <c r="H123">
        <v>278</v>
      </c>
      <c r="I123">
        <f t="shared" si="1"/>
        <v>7.5858869757415345E-3</v>
      </c>
    </row>
    <row r="124" spans="1:9" x14ac:dyDescent="0.25">
      <c r="A124" t="s">
        <v>662</v>
      </c>
      <c r="B124" t="s">
        <v>663</v>
      </c>
      <c r="C124" t="s">
        <v>279</v>
      </c>
      <c r="D124" t="s">
        <v>273</v>
      </c>
      <c r="E124" t="s">
        <v>664</v>
      </c>
      <c r="F124" t="s">
        <v>275</v>
      </c>
      <c r="G124" t="s">
        <v>665</v>
      </c>
      <c r="H124">
        <v>1209</v>
      </c>
      <c r="I124">
        <f t="shared" si="1"/>
        <v>3.2990422135509047E-2</v>
      </c>
    </row>
    <row r="125" spans="1:9" x14ac:dyDescent="0.25">
      <c r="A125" t="s">
        <v>666</v>
      </c>
      <c r="B125" t="s">
        <v>667</v>
      </c>
      <c r="C125" t="s">
        <v>272</v>
      </c>
      <c r="D125" t="s">
        <v>311</v>
      </c>
      <c r="E125" t="s">
        <v>668</v>
      </c>
      <c r="F125" t="s">
        <v>275</v>
      </c>
      <c r="G125" t="s">
        <v>276</v>
      </c>
      <c r="H125">
        <v>2053</v>
      </c>
      <c r="I125">
        <f t="shared" si="1"/>
        <v>5.602095669495457E-2</v>
      </c>
    </row>
    <row r="126" spans="1:9" x14ac:dyDescent="0.25">
      <c r="A126" t="s">
        <v>669</v>
      </c>
      <c r="B126" t="s">
        <v>670</v>
      </c>
      <c r="C126" t="s">
        <v>272</v>
      </c>
      <c r="D126" t="s">
        <v>311</v>
      </c>
      <c r="E126" t="s">
        <v>671</v>
      </c>
      <c r="F126" t="s">
        <v>275</v>
      </c>
      <c r="G126" t="s">
        <v>276</v>
      </c>
      <c r="H126">
        <v>10156</v>
      </c>
      <c r="I126">
        <f t="shared" si="1"/>
        <v>0.2771304608835648</v>
      </c>
    </row>
    <row r="127" spans="1:9" x14ac:dyDescent="0.25">
      <c r="A127" t="s">
        <v>672</v>
      </c>
      <c r="B127" t="s">
        <v>673</v>
      </c>
      <c r="C127" t="s">
        <v>272</v>
      </c>
      <c r="D127" t="s">
        <v>311</v>
      </c>
      <c r="E127" t="s">
        <v>674</v>
      </c>
      <c r="F127" t="s">
        <v>275</v>
      </c>
      <c r="G127" t="s">
        <v>276</v>
      </c>
      <c r="H127">
        <v>10464</v>
      </c>
      <c r="I127">
        <f t="shared" si="1"/>
        <v>0.28553496875596912</v>
      </c>
    </row>
    <row r="128" spans="1:9" x14ac:dyDescent="0.25">
      <c r="A128" t="s">
        <v>675</v>
      </c>
      <c r="B128" t="s">
        <v>676</v>
      </c>
      <c r="C128" t="s">
        <v>272</v>
      </c>
      <c r="D128" t="s">
        <v>311</v>
      </c>
      <c r="E128" t="s">
        <v>677</v>
      </c>
      <c r="F128" t="s">
        <v>275</v>
      </c>
      <c r="G128" t="s">
        <v>276</v>
      </c>
      <c r="H128">
        <v>9702</v>
      </c>
      <c r="I128">
        <f t="shared" si="1"/>
        <v>0.26474199798073511</v>
      </c>
    </row>
    <row r="129" spans="1:11" x14ac:dyDescent="0.25">
      <c r="A129" t="s">
        <v>678</v>
      </c>
      <c r="B129" t="s">
        <v>679</v>
      </c>
      <c r="C129" t="s">
        <v>272</v>
      </c>
      <c r="D129" t="s">
        <v>311</v>
      </c>
      <c r="E129" t="s">
        <v>680</v>
      </c>
      <c r="F129" t="s">
        <v>275</v>
      </c>
      <c r="G129" t="s">
        <v>276</v>
      </c>
      <c r="H129">
        <v>9191</v>
      </c>
      <c r="I129">
        <f t="shared" si="1"/>
        <v>0.25079815537424621</v>
      </c>
    </row>
    <row r="130" spans="1:11" x14ac:dyDescent="0.25">
      <c r="A130" t="s">
        <v>681</v>
      </c>
      <c r="B130" t="s">
        <v>682</v>
      </c>
      <c r="C130" t="s">
        <v>272</v>
      </c>
      <c r="D130" t="s">
        <v>311</v>
      </c>
      <c r="E130" t="s">
        <v>683</v>
      </c>
      <c r="F130" t="s">
        <v>275</v>
      </c>
      <c r="G130" t="s">
        <v>276</v>
      </c>
      <c r="H130">
        <v>8017</v>
      </c>
      <c r="I130">
        <f t="shared" si="1"/>
        <v>0.21876279095151036</v>
      </c>
    </row>
    <row r="131" spans="1:11" x14ac:dyDescent="0.25">
      <c r="A131" t="s">
        <v>684</v>
      </c>
      <c r="B131" t="s">
        <v>685</v>
      </c>
      <c r="C131" t="s">
        <v>272</v>
      </c>
      <c r="D131" t="s">
        <v>311</v>
      </c>
      <c r="E131" t="s">
        <v>686</v>
      </c>
      <c r="F131" t="s">
        <v>275</v>
      </c>
      <c r="G131" t="s">
        <v>276</v>
      </c>
      <c r="H131">
        <v>7932</v>
      </c>
      <c r="I131">
        <f t="shared" ref="I131:I194" si="2">H131/36647</f>
        <v>0.21644336507763254</v>
      </c>
    </row>
    <row r="132" spans="1:11" x14ac:dyDescent="0.25">
      <c r="A132" t="s">
        <v>687</v>
      </c>
      <c r="B132" t="s">
        <v>688</v>
      </c>
      <c r="C132" t="s">
        <v>272</v>
      </c>
      <c r="D132" t="s">
        <v>311</v>
      </c>
      <c r="E132" t="s">
        <v>689</v>
      </c>
      <c r="F132" t="s">
        <v>275</v>
      </c>
      <c r="G132" t="s">
        <v>276</v>
      </c>
      <c r="H132">
        <v>7740</v>
      </c>
      <c r="I132">
        <f t="shared" si="2"/>
        <v>0.2112041913389909</v>
      </c>
    </row>
    <row r="133" spans="1:11" x14ac:dyDescent="0.25">
      <c r="A133" t="s">
        <v>690</v>
      </c>
      <c r="B133" t="s">
        <v>691</v>
      </c>
      <c r="C133" t="s">
        <v>272</v>
      </c>
      <c r="D133" t="s">
        <v>311</v>
      </c>
      <c r="E133" t="s">
        <v>692</v>
      </c>
      <c r="F133" t="s">
        <v>275</v>
      </c>
      <c r="G133" t="s">
        <v>276</v>
      </c>
      <c r="H133">
        <v>477</v>
      </c>
      <c r="I133">
        <f t="shared" si="2"/>
        <v>1.3016072256937811E-2</v>
      </c>
    </row>
    <row r="134" spans="1:11" x14ac:dyDescent="0.25">
      <c r="A134" t="s">
        <v>693</v>
      </c>
      <c r="B134" t="s">
        <v>694</v>
      </c>
      <c r="C134" t="s">
        <v>272</v>
      </c>
      <c r="D134" t="s">
        <v>311</v>
      </c>
      <c r="E134" t="s">
        <v>695</v>
      </c>
      <c r="F134" t="s">
        <v>275</v>
      </c>
      <c r="G134" t="s">
        <v>276</v>
      </c>
      <c r="H134">
        <v>2362</v>
      </c>
      <c r="I134">
        <f t="shared" si="2"/>
        <v>6.4452751930580948E-2</v>
      </c>
    </row>
    <row r="135" spans="1:11" x14ac:dyDescent="0.25">
      <c r="A135" t="s">
        <v>696</v>
      </c>
      <c r="B135" t="s">
        <v>697</v>
      </c>
      <c r="C135" t="s">
        <v>272</v>
      </c>
      <c r="D135" t="s">
        <v>311</v>
      </c>
      <c r="E135" t="s">
        <v>698</v>
      </c>
      <c r="F135" t="s">
        <v>275</v>
      </c>
      <c r="H135">
        <v>91</v>
      </c>
      <c r="I135">
        <f t="shared" si="2"/>
        <v>2.4831500532103584E-3</v>
      </c>
    </row>
    <row r="136" spans="1:11" x14ac:dyDescent="0.25">
      <c r="A136" t="s">
        <v>699</v>
      </c>
      <c r="B136" t="s">
        <v>700</v>
      </c>
      <c r="C136" t="s">
        <v>279</v>
      </c>
      <c r="D136" t="s">
        <v>316</v>
      </c>
      <c r="E136" t="s">
        <v>701</v>
      </c>
      <c r="F136" t="s">
        <v>275</v>
      </c>
      <c r="G136" t="s">
        <v>318</v>
      </c>
      <c r="H136">
        <v>34513</v>
      </c>
      <c r="I136">
        <f t="shared" si="2"/>
        <v>0.94176876688405597</v>
      </c>
    </row>
    <row r="137" spans="1:11" x14ac:dyDescent="0.25">
      <c r="A137" t="s">
        <v>702</v>
      </c>
      <c r="B137" t="s">
        <v>703</v>
      </c>
      <c r="C137" t="s">
        <v>272</v>
      </c>
      <c r="D137" t="s">
        <v>316</v>
      </c>
      <c r="E137" t="s">
        <v>704</v>
      </c>
      <c r="F137" t="s">
        <v>275</v>
      </c>
      <c r="G137" t="s">
        <v>705</v>
      </c>
      <c r="H137">
        <v>29071</v>
      </c>
      <c r="I137">
        <f t="shared" si="2"/>
        <v>0.79327093622943212</v>
      </c>
    </row>
    <row r="138" spans="1:11" x14ac:dyDescent="0.25">
      <c r="A138" t="s">
        <v>706</v>
      </c>
      <c r="B138" t="s">
        <v>707</v>
      </c>
      <c r="C138" t="s">
        <v>272</v>
      </c>
      <c r="D138" t="s">
        <v>316</v>
      </c>
      <c r="E138" t="s">
        <v>708</v>
      </c>
      <c r="F138" t="s">
        <v>275</v>
      </c>
      <c r="G138" t="s">
        <v>709</v>
      </c>
      <c r="H138">
        <v>5759</v>
      </c>
      <c r="I138">
        <f t="shared" si="2"/>
        <v>0.15714792479602696</v>
      </c>
    </row>
    <row r="139" spans="1:11" x14ac:dyDescent="0.25">
      <c r="A139" t="s">
        <v>710</v>
      </c>
      <c r="B139" t="s">
        <v>711</v>
      </c>
      <c r="C139" t="s">
        <v>279</v>
      </c>
      <c r="D139" t="s">
        <v>273</v>
      </c>
      <c r="E139" t="s">
        <v>712</v>
      </c>
      <c r="F139" t="s">
        <v>275</v>
      </c>
      <c r="G139" t="s">
        <v>713</v>
      </c>
      <c r="H139">
        <v>459</v>
      </c>
      <c r="I139">
        <f t="shared" si="2"/>
        <v>1.2524899718940158E-2</v>
      </c>
    </row>
    <row r="140" spans="1:11" x14ac:dyDescent="0.25">
      <c r="A140" t="s">
        <v>714</v>
      </c>
      <c r="B140" t="s">
        <v>715</v>
      </c>
      <c r="C140" t="s">
        <v>279</v>
      </c>
      <c r="D140" t="s">
        <v>316</v>
      </c>
      <c r="E140" t="s">
        <v>716</v>
      </c>
      <c r="F140" t="s">
        <v>275</v>
      </c>
      <c r="G140" t="s">
        <v>318</v>
      </c>
      <c r="H140">
        <v>33195</v>
      </c>
      <c r="I140">
        <f t="shared" si="2"/>
        <v>0.90580402215733891</v>
      </c>
    </row>
    <row r="141" spans="1:11" x14ac:dyDescent="0.25">
      <c r="A141" t="s">
        <v>717</v>
      </c>
      <c r="B141" t="s">
        <v>718</v>
      </c>
      <c r="C141" t="s">
        <v>279</v>
      </c>
      <c r="D141" t="s">
        <v>316</v>
      </c>
      <c r="E141" t="s">
        <v>719</v>
      </c>
      <c r="F141" t="s">
        <v>275</v>
      </c>
      <c r="G141" t="s">
        <v>318</v>
      </c>
      <c r="H141">
        <v>28172</v>
      </c>
      <c r="I141">
        <f t="shared" si="2"/>
        <v>0.76873959669277159</v>
      </c>
    </row>
    <row r="142" spans="1:11" x14ac:dyDescent="0.25">
      <c r="A142" t="s">
        <v>720</v>
      </c>
      <c r="B142" t="s">
        <v>721</v>
      </c>
      <c r="C142" t="s">
        <v>279</v>
      </c>
      <c r="D142" t="s">
        <v>316</v>
      </c>
      <c r="E142" t="s">
        <v>722</v>
      </c>
      <c r="F142" t="s">
        <v>275</v>
      </c>
      <c r="G142" t="s">
        <v>318</v>
      </c>
      <c r="H142">
        <v>29012</v>
      </c>
      <c r="I142">
        <f t="shared" si="2"/>
        <v>0.79166098179932876</v>
      </c>
    </row>
    <row r="143" spans="1:11" ht="14.45" customHeight="1" x14ac:dyDescent="0.25">
      <c r="A143" t="s">
        <v>723</v>
      </c>
      <c r="B143" t="s">
        <v>724</v>
      </c>
      <c r="C143" t="s">
        <v>279</v>
      </c>
      <c r="D143" t="s">
        <v>316</v>
      </c>
      <c r="E143" t="s">
        <v>725</v>
      </c>
      <c r="F143" t="s">
        <v>275</v>
      </c>
      <c r="G143" t="s">
        <v>318</v>
      </c>
      <c r="H143">
        <v>26833</v>
      </c>
      <c r="I143">
        <f t="shared" si="2"/>
        <v>0.73220181733839063</v>
      </c>
      <c r="J143" s="189" t="s">
        <v>726</v>
      </c>
      <c r="K143" s="190" t="s">
        <v>727</v>
      </c>
    </row>
    <row r="144" spans="1:11" x14ac:dyDescent="0.25">
      <c r="A144" t="s">
        <v>728</v>
      </c>
      <c r="B144" t="s">
        <v>729</v>
      </c>
      <c r="C144" t="s">
        <v>279</v>
      </c>
      <c r="D144" t="s">
        <v>316</v>
      </c>
      <c r="E144" t="s">
        <v>730</v>
      </c>
      <c r="F144" t="s">
        <v>275</v>
      </c>
      <c r="G144" t="s">
        <v>318</v>
      </c>
      <c r="H144">
        <v>26321</v>
      </c>
      <c r="I144">
        <f t="shared" si="2"/>
        <v>0.71823068736867957</v>
      </c>
      <c r="J144" s="189" t="s">
        <v>726</v>
      </c>
      <c r="K144" s="190" t="s">
        <v>727</v>
      </c>
    </row>
    <row r="145" spans="1:11" x14ac:dyDescent="0.25">
      <c r="A145" t="s">
        <v>731</v>
      </c>
      <c r="B145" t="s">
        <v>732</v>
      </c>
      <c r="C145" t="s">
        <v>279</v>
      </c>
      <c r="D145" t="s">
        <v>316</v>
      </c>
      <c r="E145" t="s">
        <v>733</v>
      </c>
      <c r="F145" t="s">
        <v>275</v>
      </c>
      <c r="G145" t="s">
        <v>318</v>
      </c>
      <c r="H145">
        <v>26836</v>
      </c>
      <c r="I145">
        <f t="shared" si="2"/>
        <v>0.73228367942805683</v>
      </c>
      <c r="J145" s="189" t="s">
        <v>726</v>
      </c>
      <c r="K145" s="190" t="s">
        <v>727</v>
      </c>
    </row>
    <row r="146" spans="1:11" x14ac:dyDescent="0.25">
      <c r="A146" t="s">
        <v>734</v>
      </c>
      <c r="B146" t="s">
        <v>735</v>
      </c>
      <c r="C146" t="s">
        <v>279</v>
      </c>
      <c r="D146" t="s">
        <v>316</v>
      </c>
      <c r="E146" t="s">
        <v>736</v>
      </c>
      <c r="F146" t="s">
        <v>275</v>
      </c>
      <c r="G146" t="s">
        <v>481</v>
      </c>
      <c r="H146">
        <v>25003</v>
      </c>
      <c r="I146">
        <f t="shared" si="2"/>
        <v>0.6822659426419625</v>
      </c>
      <c r="J146" s="189" t="s">
        <v>726</v>
      </c>
      <c r="K146" s="190" t="s">
        <v>727</v>
      </c>
    </row>
    <row r="147" spans="1:11" x14ac:dyDescent="0.25">
      <c r="A147" t="s">
        <v>737</v>
      </c>
      <c r="B147" t="s">
        <v>738</v>
      </c>
      <c r="C147" t="s">
        <v>279</v>
      </c>
      <c r="D147" t="s">
        <v>316</v>
      </c>
      <c r="E147" t="s">
        <v>739</v>
      </c>
      <c r="F147" t="s">
        <v>275</v>
      </c>
      <c r="G147" t="s">
        <v>318</v>
      </c>
      <c r="H147">
        <v>24979</v>
      </c>
      <c r="I147">
        <f t="shared" si="2"/>
        <v>0.68161104592463229</v>
      </c>
      <c r="J147" s="189" t="s">
        <v>726</v>
      </c>
      <c r="K147" s="190" t="s">
        <v>727</v>
      </c>
    </row>
    <row r="148" spans="1:11" x14ac:dyDescent="0.25">
      <c r="A148" t="s">
        <v>740</v>
      </c>
      <c r="B148" t="s">
        <v>741</v>
      </c>
      <c r="C148" t="s">
        <v>279</v>
      </c>
      <c r="D148" t="s">
        <v>316</v>
      </c>
      <c r="E148" t="s">
        <v>742</v>
      </c>
      <c r="F148" t="s">
        <v>275</v>
      </c>
      <c r="G148" t="s">
        <v>318</v>
      </c>
      <c r="H148">
        <v>25003</v>
      </c>
      <c r="I148">
        <f t="shared" si="2"/>
        <v>0.6822659426419625</v>
      </c>
      <c r="J148" s="189" t="s">
        <v>726</v>
      </c>
      <c r="K148" s="190" t="s">
        <v>727</v>
      </c>
    </row>
    <row r="149" spans="1:11" ht="14.45" customHeight="1" x14ac:dyDescent="0.25">
      <c r="A149" t="s">
        <v>743</v>
      </c>
      <c r="B149" t="s">
        <v>744</v>
      </c>
      <c r="C149" t="s">
        <v>279</v>
      </c>
      <c r="D149" t="s">
        <v>316</v>
      </c>
      <c r="E149" t="s">
        <v>594</v>
      </c>
      <c r="F149" t="s">
        <v>275</v>
      </c>
      <c r="G149" t="s">
        <v>318</v>
      </c>
      <c r="H149">
        <v>26302</v>
      </c>
      <c r="I149">
        <f t="shared" si="2"/>
        <v>0.71771222746745977</v>
      </c>
      <c r="J149" s="189" t="s">
        <v>726</v>
      </c>
      <c r="K149" s="190" t="s">
        <v>727</v>
      </c>
    </row>
    <row r="150" spans="1:11" x14ac:dyDescent="0.25">
      <c r="A150" t="s">
        <v>745</v>
      </c>
      <c r="B150" t="s">
        <v>746</v>
      </c>
      <c r="C150" t="s">
        <v>279</v>
      </c>
      <c r="D150" t="s">
        <v>316</v>
      </c>
      <c r="E150" t="s">
        <v>747</v>
      </c>
      <c r="F150" t="s">
        <v>275</v>
      </c>
      <c r="G150" t="s">
        <v>318</v>
      </c>
      <c r="H150">
        <v>25155</v>
      </c>
      <c r="I150">
        <f t="shared" si="2"/>
        <v>0.6864136218517205</v>
      </c>
      <c r="J150" s="189" t="s">
        <v>726</v>
      </c>
      <c r="K150" s="190" t="s">
        <v>727</v>
      </c>
    </row>
    <row r="151" spans="1:11" x14ac:dyDescent="0.25">
      <c r="A151" t="s">
        <v>748</v>
      </c>
      <c r="B151" t="s">
        <v>749</v>
      </c>
      <c r="C151" t="s">
        <v>279</v>
      </c>
      <c r="D151" t="s">
        <v>316</v>
      </c>
      <c r="E151" t="s">
        <v>750</v>
      </c>
      <c r="F151" t="s">
        <v>275</v>
      </c>
      <c r="G151" t="s">
        <v>318</v>
      </c>
      <c r="H151">
        <v>16962</v>
      </c>
      <c r="I151">
        <f t="shared" si="2"/>
        <v>0.46284825497312193</v>
      </c>
      <c r="J151" s="189" t="s">
        <v>726</v>
      </c>
      <c r="K151" s="190" t="s">
        <v>727</v>
      </c>
    </row>
    <row r="152" spans="1:11" x14ac:dyDescent="0.25">
      <c r="A152" t="s">
        <v>751</v>
      </c>
      <c r="B152" t="s">
        <v>752</v>
      </c>
      <c r="C152" t="s">
        <v>279</v>
      </c>
      <c r="D152" t="s">
        <v>316</v>
      </c>
      <c r="E152" t="s">
        <v>753</v>
      </c>
      <c r="F152" t="s">
        <v>275</v>
      </c>
      <c r="G152" t="s">
        <v>318</v>
      </c>
      <c r="H152">
        <v>26799</v>
      </c>
      <c r="I152">
        <f t="shared" si="2"/>
        <v>0.73127404698883947</v>
      </c>
      <c r="J152" s="189" t="s">
        <v>726</v>
      </c>
      <c r="K152" s="190" t="s">
        <v>727</v>
      </c>
    </row>
    <row r="153" spans="1:11" x14ac:dyDescent="0.25">
      <c r="A153" t="s">
        <v>754</v>
      </c>
      <c r="B153" t="s">
        <v>755</v>
      </c>
      <c r="C153" t="s">
        <v>279</v>
      </c>
      <c r="D153" t="s">
        <v>316</v>
      </c>
      <c r="E153" t="s">
        <v>756</v>
      </c>
      <c r="F153" t="s">
        <v>275</v>
      </c>
      <c r="G153" t="s">
        <v>318</v>
      </c>
      <c r="H153">
        <v>14674</v>
      </c>
      <c r="I153">
        <f t="shared" si="2"/>
        <v>0.4004147679209758</v>
      </c>
    </row>
    <row r="154" spans="1:11" x14ac:dyDescent="0.25">
      <c r="A154" t="s">
        <v>757</v>
      </c>
      <c r="B154" t="s">
        <v>758</v>
      </c>
      <c r="C154" t="s">
        <v>279</v>
      </c>
      <c r="D154" t="s">
        <v>321</v>
      </c>
      <c r="E154" t="s">
        <v>759</v>
      </c>
      <c r="F154" t="s">
        <v>275</v>
      </c>
      <c r="G154" t="s">
        <v>760</v>
      </c>
      <c r="H154">
        <v>9808</v>
      </c>
      <c r="I154">
        <f t="shared" si="2"/>
        <v>0.26763445848227685</v>
      </c>
    </row>
    <row r="155" spans="1:11" x14ac:dyDescent="0.25">
      <c r="A155" t="s">
        <v>761</v>
      </c>
      <c r="B155" t="s">
        <v>762</v>
      </c>
      <c r="C155" t="s">
        <v>272</v>
      </c>
      <c r="D155" t="s">
        <v>311</v>
      </c>
      <c r="E155" t="s">
        <v>763</v>
      </c>
      <c r="F155" t="s">
        <v>275</v>
      </c>
      <c r="H155">
        <v>181</v>
      </c>
      <c r="I155">
        <f t="shared" si="2"/>
        <v>4.9390127431986246E-3</v>
      </c>
    </row>
    <row r="156" spans="1:11" x14ac:dyDescent="0.25">
      <c r="A156" t="s">
        <v>764</v>
      </c>
      <c r="B156" t="s">
        <v>765</v>
      </c>
      <c r="C156" t="s">
        <v>279</v>
      </c>
      <c r="D156" t="s">
        <v>273</v>
      </c>
      <c r="E156" t="s">
        <v>766</v>
      </c>
      <c r="F156" t="s">
        <v>275</v>
      </c>
      <c r="G156" t="s">
        <v>318</v>
      </c>
      <c r="H156">
        <v>7647</v>
      </c>
      <c r="I156">
        <f t="shared" si="2"/>
        <v>0.20866646655933638</v>
      </c>
    </row>
    <row r="157" spans="1:11" x14ac:dyDescent="0.25">
      <c r="A157" t="s">
        <v>767</v>
      </c>
      <c r="B157" t="s">
        <v>768</v>
      </c>
      <c r="C157" t="s">
        <v>279</v>
      </c>
      <c r="D157" t="s">
        <v>316</v>
      </c>
      <c r="E157" t="s">
        <v>769</v>
      </c>
      <c r="F157" t="s">
        <v>275</v>
      </c>
      <c r="G157" t="s">
        <v>318</v>
      </c>
      <c r="H157">
        <v>14231</v>
      </c>
      <c r="I157">
        <f t="shared" si="2"/>
        <v>0.38832646601358911</v>
      </c>
    </row>
    <row r="158" spans="1:11" x14ac:dyDescent="0.25">
      <c r="A158" t="s">
        <v>770</v>
      </c>
      <c r="B158" t="s">
        <v>771</v>
      </c>
      <c r="C158" t="s">
        <v>279</v>
      </c>
      <c r="D158" t="s">
        <v>316</v>
      </c>
      <c r="E158" t="s">
        <v>704</v>
      </c>
      <c r="F158" t="s">
        <v>275</v>
      </c>
      <c r="G158" t="s">
        <v>318</v>
      </c>
      <c r="H158">
        <v>33388</v>
      </c>
      <c r="I158">
        <f t="shared" si="2"/>
        <v>0.9110704832592027</v>
      </c>
    </row>
    <row r="159" spans="1:11" x14ac:dyDescent="0.25">
      <c r="A159" t="s">
        <v>772</v>
      </c>
      <c r="B159" t="s">
        <v>773</v>
      </c>
      <c r="C159" t="s">
        <v>272</v>
      </c>
      <c r="D159" t="s">
        <v>316</v>
      </c>
      <c r="E159" t="s">
        <v>774</v>
      </c>
      <c r="F159" t="s">
        <v>275</v>
      </c>
      <c r="G159" t="s">
        <v>775</v>
      </c>
      <c r="H159">
        <v>22268</v>
      </c>
      <c r="I159">
        <f t="shared" si="2"/>
        <v>0.60763500422954131</v>
      </c>
    </row>
    <row r="160" spans="1:11" x14ac:dyDescent="0.25">
      <c r="A160" t="s">
        <v>776</v>
      </c>
      <c r="B160" t="s">
        <v>777</v>
      </c>
      <c r="C160" t="s">
        <v>279</v>
      </c>
      <c r="D160" t="s">
        <v>321</v>
      </c>
      <c r="E160" t="s">
        <v>778</v>
      </c>
      <c r="F160" t="s">
        <v>275</v>
      </c>
      <c r="G160" t="s">
        <v>572</v>
      </c>
      <c r="H160">
        <v>4961</v>
      </c>
      <c r="I160">
        <f t="shared" si="2"/>
        <v>0.13537260894479766</v>
      </c>
    </row>
    <row r="161" spans="1:9" x14ac:dyDescent="0.25">
      <c r="A161" t="s">
        <v>779</v>
      </c>
      <c r="B161" t="s">
        <v>780</v>
      </c>
      <c r="C161" t="s">
        <v>279</v>
      </c>
      <c r="D161" t="s">
        <v>273</v>
      </c>
      <c r="E161" t="s">
        <v>781</v>
      </c>
      <c r="F161" t="s">
        <v>275</v>
      </c>
      <c r="G161" t="s">
        <v>318</v>
      </c>
      <c r="H161">
        <v>4962</v>
      </c>
      <c r="I161">
        <f t="shared" si="2"/>
        <v>0.13539989630801977</v>
      </c>
    </row>
    <row r="162" spans="1:9" x14ac:dyDescent="0.25">
      <c r="A162" t="s">
        <v>782</v>
      </c>
      <c r="B162" t="s">
        <v>783</v>
      </c>
      <c r="C162" t="s">
        <v>272</v>
      </c>
      <c r="D162" t="s">
        <v>316</v>
      </c>
      <c r="E162" t="s">
        <v>784</v>
      </c>
      <c r="F162" t="s">
        <v>275</v>
      </c>
      <c r="G162" t="s">
        <v>785</v>
      </c>
      <c r="H162">
        <v>12067</v>
      </c>
      <c r="I162">
        <f t="shared" si="2"/>
        <v>0.32927661200098235</v>
      </c>
    </row>
    <row r="163" spans="1:9" x14ac:dyDescent="0.25">
      <c r="A163" t="s">
        <v>786</v>
      </c>
      <c r="B163" t="s">
        <v>787</v>
      </c>
      <c r="C163" t="s">
        <v>272</v>
      </c>
      <c r="D163" t="s">
        <v>316</v>
      </c>
      <c r="E163" t="s">
        <v>788</v>
      </c>
      <c r="F163" t="s">
        <v>275</v>
      </c>
      <c r="H163">
        <v>32914</v>
      </c>
      <c r="I163">
        <f t="shared" si="2"/>
        <v>0.89813627309193111</v>
      </c>
    </row>
    <row r="164" spans="1:9" x14ac:dyDescent="0.25">
      <c r="A164" t="s">
        <v>789</v>
      </c>
      <c r="B164" t="s">
        <v>790</v>
      </c>
      <c r="C164" t="s">
        <v>279</v>
      </c>
      <c r="D164" t="s">
        <v>316</v>
      </c>
      <c r="E164" t="s">
        <v>791</v>
      </c>
      <c r="F164" t="s">
        <v>275</v>
      </c>
      <c r="G164" t="s">
        <v>792</v>
      </c>
      <c r="H164">
        <v>11259</v>
      </c>
      <c r="I164">
        <f t="shared" si="2"/>
        <v>0.30722842251753213</v>
      </c>
    </row>
    <row r="165" spans="1:9" x14ac:dyDescent="0.25">
      <c r="A165" t="s">
        <v>793</v>
      </c>
      <c r="B165" t="s">
        <v>794</v>
      </c>
      <c r="C165" t="s">
        <v>279</v>
      </c>
      <c r="D165" t="s">
        <v>316</v>
      </c>
      <c r="E165" t="s">
        <v>795</v>
      </c>
      <c r="F165" t="s">
        <v>275</v>
      </c>
      <c r="G165" t="s">
        <v>318</v>
      </c>
      <c r="H165">
        <v>6403</v>
      </c>
      <c r="I165">
        <f t="shared" si="2"/>
        <v>0.1747209867110541</v>
      </c>
    </row>
    <row r="166" spans="1:9" x14ac:dyDescent="0.25">
      <c r="A166" t="s">
        <v>796</v>
      </c>
      <c r="B166" t="s">
        <v>797</v>
      </c>
      <c r="C166" t="s">
        <v>272</v>
      </c>
      <c r="D166" t="s">
        <v>316</v>
      </c>
      <c r="E166" t="s">
        <v>798</v>
      </c>
      <c r="F166" t="s">
        <v>275</v>
      </c>
      <c r="G166" t="s">
        <v>799</v>
      </c>
      <c r="H166">
        <v>5826</v>
      </c>
      <c r="I166">
        <f t="shared" si="2"/>
        <v>0.15897617813190712</v>
      </c>
    </row>
    <row r="167" spans="1:9" x14ac:dyDescent="0.25">
      <c r="A167" t="s">
        <v>800</v>
      </c>
      <c r="B167" t="s">
        <v>801</v>
      </c>
      <c r="C167" t="s">
        <v>279</v>
      </c>
      <c r="D167" t="s">
        <v>316</v>
      </c>
      <c r="E167" t="s">
        <v>802</v>
      </c>
      <c r="F167" t="s">
        <v>275</v>
      </c>
      <c r="G167" t="s">
        <v>318</v>
      </c>
      <c r="H167">
        <v>4632</v>
      </c>
      <c r="I167">
        <f t="shared" si="2"/>
        <v>0.12639506644472945</v>
      </c>
    </row>
    <row r="168" spans="1:9" x14ac:dyDescent="0.25">
      <c r="A168" t="s">
        <v>803</v>
      </c>
      <c r="B168" t="s">
        <v>804</v>
      </c>
      <c r="C168" t="s">
        <v>272</v>
      </c>
      <c r="D168" t="s">
        <v>316</v>
      </c>
      <c r="E168" t="s">
        <v>805</v>
      </c>
      <c r="F168" t="s">
        <v>275</v>
      </c>
      <c r="G168" t="s">
        <v>799</v>
      </c>
      <c r="H168">
        <v>6411</v>
      </c>
      <c r="I168">
        <f t="shared" si="2"/>
        <v>0.17493928561683084</v>
      </c>
    </row>
    <row r="169" spans="1:9" x14ac:dyDescent="0.25">
      <c r="A169" t="s">
        <v>806</v>
      </c>
      <c r="B169" t="s">
        <v>807</v>
      </c>
      <c r="C169" t="s">
        <v>272</v>
      </c>
      <c r="D169" t="s">
        <v>316</v>
      </c>
      <c r="E169" t="s">
        <v>808</v>
      </c>
      <c r="F169" t="s">
        <v>275</v>
      </c>
      <c r="G169" t="s">
        <v>809</v>
      </c>
      <c r="H169">
        <v>15</v>
      </c>
      <c r="I169">
        <f t="shared" si="2"/>
        <v>4.0931044833137774E-4</v>
      </c>
    </row>
    <row r="170" spans="1:9" x14ac:dyDescent="0.25">
      <c r="A170" t="s">
        <v>810</v>
      </c>
      <c r="B170" t="s">
        <v>811</v>
      </c>
      <c r="C170" t="s">
        <v>272</v>
      </c>
      <c r="D170" t="s">
        <v>316</v>
      </c>
      <c r="E170" t="s">
        <v>812</v>
      </c>
      <c r="F170" t="s">
        <v>275</v>
      </c>
      <c r="H170">
        <v>11320</v>
      </c>
      <c r="I170">
        <f t="shared" si="2"/>
        <v>0.30889295167407971</v>
      </c>
    </row>
    <row r="171" spans="1:9" x14ac:dyDescent="0.25">
      <c r="A171" t="s">
        <v>813</v>
      </c>
      <c r="B171" t="s">
        <v>814</v>
      </c>
      <c r="C171" t="s">
        <v>272</v>
      </c>
      <c r="D171" t="s">
        <v>316</v>
      </c>
      <c r="E171" t="s">
        <v>815</v>
      </c>
      <c r="F171" t="s">
        <v>275</v>
      </c>
      <c r="H171">
        <v>26799</v>
      </c>
      <c r="I171">
        <f t="shared" si="2"/>
        <v>0.73127404698883947</v>
      </c>
    </row>
    <row r="172" spans="1:9" x14ac:dyDescent="0.25">
      <c r="A172" t="s">
        <v>816</v>
      </c>
      <c r="B172" t="s">
        <v>817</v>
      </c>
      <c r="C172" t="s">
        <v>272</v>
      </c>
      <c r="D172" t="s">
        <v>316</v>
      </c>
      <c r="E172" t="s">
        <v>818</v>
      </c>
      <c r="F172" t="s">
        <v>275</v>
      </c>
      <c r="H172">
        <v>18116</v>
      </c>
      <c r="I172">
        <f t="shared" si="2"/>
        <v>0.49433787213141595</v>
      </c>
    </row>
    <row r="173" spans="1:9" x14ac:dyDescent="0.25">
      <c r="A173" t="s">
        <v>819</v>
      </c>
      <c r="B173" t="s">
        <v>820</v>
      </c>
      <c r="C173" t="s">
        <v>272</v>
      </c>
      <c r="D173" t="s">
        <v>316</v>
      </c>
      <c r="E173" t="s">
        <v>821</v>
      </c>
      <c r="F173" t="s">
        <v>275</v>
      </c>
      <c r="H173">
        <v>2031</v>
      </c>
      <c r="I173">
        <f t="shared" si="2"/>
        <v>5.5420634704068543E-2</v>
      </c>
    </row>
    <row r="174" spans="1:9" x14ac:dyDescent="0.25">
      <c r="A174" t="s">
        <v>822</v>
      </c>
      <c r="B174" t="s">
        <v>823</v>
      </c>
      <c r="C174" t="s">
        <v>272</v>
      </c>
      <c r="D174" t="s">
        <v>316</v>
      </c>
      <c r="E174" t="s">
        <v>824</v>
      </c>
      <c r="F174" t="s">
        <v>275</v>
      </c>
      <c r="G174" t="s">
        <v>809</v>
      </c>
      <c r="H174">
        <v>30481</v>
      </c>
      <c r="I174">
        <f t="shared" si="2"/>
        <v>0.83174611837258161</v>
      </c>
    </row>
    <row r="175" spans="1:9" x14ac:dyDescent="0.25">
      <c r="A175" t="s">
        <v>825</v>
      </c>
      <c r="B175" t="s">
        <v>826</v>
      </c>
      <c r="C175" t="s">
        <v>279</v>
      </c>
      <c r="D175" t="s">
        <v>316</v>
      </c>
      <c r="E175" t="s">
        <v>827</v>
      </c>
      <c r="F175" t="s">
        <v>275</v>
      </c>
      <c r="G175" t="s">
        <v>318</v>
      </c>
      <c r="H175">
        <v>28154</v>
      </c>
      <c r="I175">
        <f t="shared" si="2"/>
        <v>0.7682484241547739</v>
      </c>
    </row>
    <row r="176" spans="1:9" x14ac:dyDescent="0.25">
      <c r="A176" t="s">
        <v>828</v>
      </c>
      <c r="B176" t="s">
        <v>829</v>
      </c>
      <c r="C176" t="s">
        <v>272</v>
      </c>
      <c r="D176" t="s">
        <v>273</v>
      </c>
      <c r="E176" t="s">
        <v>830</v>
      </c>
      <c r="F176" t="s">
        <v>275</v>
      </c>
      <c r="G176" t="s">
        <v>831</v>
      </c>
      <c r="H176">
        <v>846</v>
      </c>
      <c r="I176">
        <f t="shared" si="2"/>
        <v>2.3085109285889704E-2</v>
      </c>
    </row>
    <row r="177" spans="1:9" x14ac:dyDescent="0.25">
      <c r="A177" t="s">
        <v>832</v>
      </c>
      <c r="B177" t="s">
        <v>833</v>
      </c>
      <c r="C177" t="s">
        <v>279</v>
      </c>
      <c r="D177" t="s">
        <v>273</v>
      </c>
      <c r="E177" t="s">
        <v>834</v>
      </c>
      <c r="F177" t="s">
        <v>275</v>
      </c>
      <c r="G177" t="s">
        <v>835</v>
      </c>
      <c r="H177">
        <v>2756</v>
      </c>
      <c r="I177">
        <f t="shared" si="2"/>
        <v>7.5203973040085137E-2</v>
      </c>
    </row>
    <row r="178" spans="1:9" x14ac:dyDescent="0.25">
      <c r="A178" t="s">
        <v>836</v>
      </c>
      <c r="B178" t="s">
        <v>837</v>
      </c>
      <c r="C178" t="s">
        <v>279</v>
      </c>
      <c r="D178" t="s">
        <v>273</v>
      </c>
      <c r="E178" t="s">
        <v>838</v>
      </c>
      <c r="F178" t="s">
        <v>275</v>
      </c>
      <c r="G178" t="s">
        <v>839</v>
      </c>
      <c r="H178">
        <v>6661</v>
      </c>
      <c r="I178">
        <f t="shared" si="2"/>
        <v>0.18176112642235381</v>
      </c>
    </row>
    <row r="179" spans="1:9" x14ac:dyDescent="0.25">
      <c r="A179" t="s">
        <v>840</v>
      </c>
      <c r="B179" t="s">
        <v>841</v>
      </c>
      <c r="C179" t="s">
        <v>279</v>
      </c>
      <c r="D179" t="s">
        <v>273</v>
      </c>
      <c r="E179" t="s">
        <v>842</v>
      </c>
      <c r="F179" t="s">
        <v>275</v>
      </c>
      <c r="G179" t="s">
        <v>276</v>
      </c>
      <c r="H179">
        <v>1028</v>
      </c>
      <c r="I179">
        <f t="shared" si="2"/>
        <v>2.805140939231042E-2</v>
      </c>
    </row>
    <row r="180" spans="1:9" x14ac:dyDescent="0.25">
      <c r="A180" t="s">
        <v>843</v>
      </c>
      <c r="B180" t="s">
        <v>844</v>
      </c>
      <c r="C180" t="s">
        <v>279</v>
      </c>
      <c r="D180" t="s">
        <v>321</v>
      </c>
      <c r="E180" t="s">
        <v>845</v>
      </c>
      <c r="F180" t="s">
        <v>275</v>
      </c>
      <c r="G180" t="s">
        <v>665</v>
      </c>
      <c r="H180">
        <v>150</v>
      </c>
      <c r="I180">
        <f t="shared" si="2"/>
        <v>4.0931044833137772E-3</v>
      </c>
    </row>
    <row r="181" spans="1:9" x14ac:dyDescent="0.25">
      <c r="A181" t="s">
        <v>846</v>
      </c>
      <c r="B181" t="s">
        <v>847</v>
      </c>
      <c r="C181" t="s">
        <v>279</v>
      </c>
      <c r="D181" t="s">
        <v>321</v>
      </c>
      <c r="E181" t="s">
        <v>848</v>
      </c>
      <c r="F181" t="s">
        <v>275</v>
      </c>
      <c r="G181" t="s">
        <v>665</v>
      </c>
      <c r="H181">
        <v>3076</v>
      </c>
      <c r="I181">
        <f t="shared" si="2"/>
        <v>8.3935929271154522E-2</v>
      </c>
    </row>
    <row r="182" spans="1:9" x14ac:dyDescent="0.25">
      <c r="A182" t="s">
        <v>849</v>
      </c>
      <c r="B182" t="s">
        <v>850</v>
      </c>
      <c r="C182" t="s">
        <v>272</v>
      </c>
      <c r="D182" t="s">
        <v>311</v>
      </c>
      <c r="E182" t="s">
        <v>851</v>
      </c>
      <c r="F182" t="s">
        <v>275</v>
      </c>
      <c r="H182">
        <v>247</v>
      </c>
      <c r="I182">
        <f t="shared" si="2"/>
        <v>6.7399787158566871E-3</v>
      </c>
    </row>
    <row r="183" spans="1:9" x14ac:dyDescent="0.25">
      <c r="A183" t="s">
        <v>852</v>
      </c>
      <c r="B183" t="s">
        <v>853</v>
      </c>
      <c r="C183" t="s">
        <v>272</v>
      </c>
      <c r="D183" t="s">
        <v>311</v>
      </c>
      <c r="E183" t="s">
        <v>851</v>
      </c>
      <c r="F183" t="s">
        <v>275</v>
      </c>
      <c r="H183">
        <v>283</v>
      </c>
      <c r="I183">
        <f t="shared" si="2"/>
        <v>7.7223237918519934E-3</v>
      </c>
    </row>
    <row r="184" spans="1:9" x14ac:dyDescent="0.25">
      <c r="A184" t="s">
        <v>854</v>
      </c>
      <c r="B184" t="s">
        <v>855</v>
      </c>
      <c r="C184" t="s">
        <v>272</v>
      </c>
      <c r="D184" t="s">
        <v>311</v>
      </c>
      <c r="E184" t="s">
        <v>856</v>
      </c>
      <c r="F184" t="s">
        <v>275</v>
      </c>
      <c r="G184" t="s">
        <v>490</v>
      </c>
      <c r="H184">
        <v>5909</v>
      </c>
      <c r="I184">
        <f t="shared" si="2"/>
        <v>0.16124102927934073</v>
      </c>
    </row>
    <row r="185" spans="1:9" x14ac:dyDescent="0.25">
      <c r="A185" t="s">
        <v>857</v>
      </c>
      <c r="B185" t="s">
        <v>858</v>
      </c>
      <c r="C185" t="s">
        <v>272</v>
      </c>
      <c r="D185" t="s">
        <v>311</v>
      </c>
      <c r="E185" t="s">
        <v>859</v>
      </c>
      <c r="F185" t="s">
        <v>275</v>
      </c>
      <c r="G185" t="s">
        <v>490</v>
      </c>
      <c r="H185">
        <v>5912</v>
      </c>
      <c r="I185">
        <f t="shared" si="2"/>
        <v>0.16132289136900702</v>
      </c>
    </row>
    <row r="186" spans="1:9" x14ac:dyDescent="0.25">
      <c r="A186" t="s">
        <v>860</v>
      </c>
      <c r="B186" t="s">
        <v>861</v>
      </c>
      <c r="C186" t="s">
        <v>272</v>
      </c>
      <c r="D186" t="s">
        <v>311</v>
      </c>
      <c r="E186" t="s">
        <v>862</v>
      </c>
      <c r="F186" t="s">
        <v>275</v>
      </c>
      <c r="G186" t="s">
        <v>490</v>
      </c>
      <c r="H186">
        <v>5920</v>
      </c>
      <c r="I186">
        <f t="shared" si="2"/>
        <v>0.16154119027478375</v>
      </c>
    </row>
    <row r="187" spans="1:9" x14ac:dyDescent="0.25">
      <c r="A187" t="s">
        <v>863</v>
      </c>
      <c r="B187" t="s">
        <v>864</v>
      </c>
      <c r="C187" t="s">
        <v>272</v>
      </c>
      <c r="D187" t="s">
        <v>311</v>
      </c>
      <c r="E187" t="s">
        <v>865</v>
      </c>
      <c r="F187" t="s">
        <v>275</v>
      </c>
      <c r="G187" t="s">
        <v>490</v>
      </c>
      <c r="H187">
        <v>5906</v>
      </c>
      <c r="I187">
        <f t="shared" si="2"/>
        <v>0.16115916718967446</v>
      </c>
    </row>
    <row r="188" spans="1:9" x14ac:dyDescent="0.25">
      <c r="A188" t="s">
        <v>866</v>
      </c>
      <c r="B188" t="s">
        <v>867</v>
      </c>
      <c r="C188" t="s">
        <v>272</v>
      </c>
      <c r="D188" t="s">
        <v>311</v>
      </c>
      <c r="E188" t="s">
        <v>868</v>
      </c>
      <c r="F188" t="s">
        <v>275</v>
      </c>
      <c r="G188" t="s">
        <v>490</v>
      </c>
      <c r="H188">
        <v>5887</v>
      </c>
      <c r="I188">
        <f t="shared" si="2"/>
        <v>0.16064070728845473</v>
      </c>
    </row>
    <row r="189" spans="1:9" x14ac:dyDescent="0.25">
      <c r="A189" t="s">
        <v>869</v>
      </c>
      <c r="B189" t="s">
        <v>870</v>
      </c>
      <c r="C189" t="s">
        <v>272</v>
      </c>
      <c r="D189" t="s">
        <v>311</v>
      </c>
      <c r="E189" t="s">
        <v>871</v>
      </c>
      <c r="F189" t="s">
        <v>275</v>
      </c>
      <c r="G189" t="s">
        <v>490</v>
      </c>
      <c r="H189">
        <v>5921</v>
      </c>
      <c r="I189">
        <f t="shared" si="2"/>
        <v>0.16156847763800583</v>
      </c>
    </row>
    <row r="190" spans="1:9" x14ac:dyDescent="0.25">
      <c r="A190" t="s">
        <v>872</v>
      </c>
      <c r="B190" t="s">
        <v>873</v>
      </c>
      <c r="C190" t="s">
        <v>272</v>
      </c>
      <c r="D190" t="s">
        <v>311</v>
      </c>
      <c r="E190" t="s">
        <v>874</v>
      </c>
      <c r="F190" t="s">
        <v>275</v>
      </c>
      <c r="G190" t="s">
        <v>490</v>
      </c>
      <c r="H190">
        <v>5922</v>
      </c>
      <c r="I190">
        <f t="shared" si="2"/>
        <v>0.16159576500122794</v>
      </c>
    </row>
    <row r="191" spans="1:9" x14ac:dyDescent="0.25">
      <c r="A191" t="s">
        <v>875</v>
      </c>
      <c r="B191" t="s">
        <v>876</v>
      </c>
      <c r="C191" t="s">
        <v>272</v>
      </c>
      <c r="D191" t="s">
        <v>311</v>
      </c>
      <c r="E191" t="s">
        <v>877</v>
      </c>
      <c r="F191" t="s">
        <v>275</v>
      </c>
      <c r="G191" t="s">
        <v>490</v>
      </c>
      <c r="H191">
        <v>5896</v>
      </c>
      <c r="I191">
        <f t="shared" si="2"/>
        <v>0.16088629355745354</v>
      </c>
    </row>
    <row r="192" spans="1:9" x14ac:dyDescent="0.25">
      <c r="A192" t="s">
        <v>878</v>
      </c>
      <c r="B192" t="s">
        <v>879</v>
      </c>
      <c r="C192" t="s">
        <v>279</v>
      </c>
      <c r="D192" t="s">
        <v>316</v>
      </c>
      <c r="E192" t="s">
        <v>880</v>
      </c>
      <c r="F192" t="s">
        <v>275</v>
      </c>
      <c r="G192" t="s">
        <v>318</v>
      </c>
      <c r="H192">
        <v>13508</v>
      </c>
      <c r="I192">
        <f t="shared" si="2"/>
        <v>0.36859770240401668</v>
      </c>
    </row>
    <row r="193" spans="1:9" x14ac:dyDescent="0.25">
      <c r="A193" t="s">
        <v>881</v>
      </c>
      <c r="B193" t="s">
        <v>882</v>
      </c>
      <c r="C193" t="s">
        <v>279</v>
      </c>
      <c r="D193" t="s">
        <v>273</v>
      </c>
      <c r="E193" t="s">
        <v>883</v>
      </c>
      <c r="F193" t="s">
        <v>275</v>
      </c>
      <c r="G193" t="s">
        <v>481</v>
      </c>
      <c r="H193">
        <v>840</v>
      </c>
      <c r="I193">
        <f t="shared" si="2"/>
        <v>2.2921385106557154E-2</v>
      </c>
    </row>
    <row r="194" spans="1:9" x14ac:dyDescent="0.25">
      <c r="A194" t="s">
        <v>884</v>
      </c>
      <c r="B194" t="s">
        <v>885</v>
      </c>
      <c r="C194" t="s">
        <v>279</v>
      </c>
      <c r="D194" t="s">
        <v>273</v>
      </c>
      <c r="E194" t="s">
        <v>886</v>
      </c>
      <c r="F194" t="s">
        <v>275</v>
      </c>
      <c r="G194" t="s">
        <v>318</v>
      </c>
      <c r="H194">
        <v>365</v>
      </c>
      <c r="I194">
        <f t="shared" si="2"/>
        <v>9.9598875760635256E-3</v>
      </c>
    </row>
  </sheetData>
  <autoFilter ref="A1:K194" xr:uid="{0E4A8587-5B71-4C34-BE0E-EDD3D871C4BD}"/>
  <mergeCells count="1">
    <mergeCell ref="M1:R18"/>
  </mergeCells>
  <hyperlinks>
    <hyperlink ref="K143" r:id="rId1"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662EDB01-DFA1-458E-8AA9-F40000FE1EC6}"/>
    <hyperlink ref="K144" r:id="rId2"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BA80366B-5BB4-48DD-AE6E-21C7A194DB3D}"/>
    <hyperlink ref="K145" r:id="rId3"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60E50B85-D1F6-4892-9285-7634EF248167}"/>
    <hyperlink ref="K146" r:id="rId4"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ACC0CA69-FEEE-4094-98D4-D4278C946B60}"/>
    <hyperlink ref="K147" r:id="rId5"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E320D35C-3847-418D-9712-2B738B00057C}"/>
    <hyperlink ref="K148" r:id="rId6"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8C28F1BB-DE91-455D-B3A5-CF855038FFA6}"/>
    <hyperlink ref="K149" r:id="rId7"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6DE9FEED-35B5-405D-A1BF-E755BE8C9B68}"/>
    <hyperlink ref="K150" r:id="rId8"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E7CFB8DD-334C-485F-9C51-6CD071511179}"/>
    <hyperlink ref="K151" r:id="rId9"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549FC4BC-BDAE-4D3A-8C48-F96627FE8C02}"/>
    <hyperlink ref="K152" r:id="rId10" display="https://gcc02.safelinks.protection.outlook.com/?url=https%3A%2F%2Fwww.ncbi.nlm.nih.gov%2Fpmc%2Farticles%2FPMC9769753%2F&amp;data=05%7C01%7C%7C973244d065c34b4760b308db3c3e34c2%7Ced5b36e701ee4ebc867ee03cfa0d4697%7C0%7C0%7C638170010090679914%7CUnknown%7CTWFpbGZsb3d8eyJWIjoiMC4wLjAwMDAiLCJQIjoiV2luMzIiLCJBTiI6Ik1haWwiLCJXVCI6Mn0%3D%7C3000%7C%7C%7C&amp;sdata=m2Rc97rSSi%2BS%2BIr1Iks1ksisjqSJNpqgPNtRoPWGnqc%3D&amp;reserved=0" xr:uid="{9B185A02-AF6F-4896-BF94-5DE6B30D4195}"/>
  </hyperlinks>
  <pageMargins left="0.7" right="0.7" top="0.75" bottom="0.75" header="0.3" footer="0.3"/>
  <pageSetup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7C69-0D3D-4B2B-B7C6-6744CC0F068A}">
  <dimension ref="A1:I21"/>
  <sheetViews>
    <sheetView workbookViewId="0">
      <selection activeCell="A2" sqref="A2"/>
    </sheetView>
  </sheetViews>
  <sheetFormatPr defaultRowHeight="15" x14ac:dyDescent="0.25"/>
  <cols>
    <col min="1" max="1" width="39.5703125" bestFit="1" customWidth="1"/>
    <col min="2" max="2" width="15.5703125" bestFit="1" customWidth="1"/>
    <col min="3" max="3" width="15.85546875" bestFit="1" customWidth="1"/>
    <col min="4" max="6" width="15.85546875" customWidth="1"/>
    <col min="7" max="7" width="17.42578125" customWidth="1"/>
    <col min="8" max="8" width="17" bestFit="1" customWidth="1"/>
    <col min="9" max="9" width="35" customWidth="1"/>
  </cols>
  <sheetData>
    <row r="1" spans="1:9" ht="18.75" x14ac:dyDescent="0.3">
      <c r="A1" s="27" t="s">
        <v>887</v>
      </c>
    </row>
    <row r="2" spans="1:9" x14ac:dyDescent="0.25">
      <c r="A2" s="11"/>
    </row>
    <row r="3" spans="1:9" ht="15.75" x14ac:dyDescent="0.25">
      <c r="A3" s="171" t="s">
        <v>888</v>
      </c>
    </row>
    <row r="4" spans="1:9" ht="15.75" x14ac:dyDescent="0.25">
      <c r="A4" s="173" t="s">
        <v>889</v>
      </c>
    </row>
    <row r="5" spans="1:9" ht="15.75" x14ac:dyDescent="0.25">
      <c r="A5" s="174" t="s">
        <v>890</v>
      </c>
    </row>
    <row r="7" spans="1:9" x14ac:dyDescent="0.25">
      <c r="A7" s="11"/>
    </row>
    <row r="8" spans="1:9" x14ac:dyDescent="0.25">
      <c r="A8" s="1"/>
      <c r="B8" s="175" t="s">
        <v>891</v>
      </c>
      <c r="C8" s="175" t="s">
        <v>892</v>
      </c>
      <c r="D8" s="175" t="s">
        <v>893</v>
      </c>
      <c r="E8" s="175" t="s">
        <v>894</v>
      </c>
      <c r="F8" s="175" t="s">
        <v>895</v>
      </c>
      <c r="G8" s="175" t="s">
        <v>896</v>
      </c>
      <c r="H8" s="175" t="s">
        <v>897</v>
      </c>
      <c r="I8" s="297" t="s">
        <v>898</v>
      </c>
    </row>
    <row r="9" spans="1:9" x14ac:dyDescent="0.25">
      <c r="A9" s="172" t="s">
        <v>899</v>
      </c>
      <c r="B9" s="1">
        <v>0</v>
      </c>
      <c r="C9" s="1">
        <v>1</v>
      </c>
      <c r="D9" s="1">
        <v>0</v>
      </c>
      <c r="E9" s="1">
        <v>0</v>
      </c>
      <c r="F9" s="1">
        <v>1</v>
      </c>
      <c r="G9" s="1" t="s">
        <v>896</v>
      </c>
      <c r="H9" s="1">
        <v>1</v>
      </c>
      <c r="I9" s="298"/>
    </row>
    <row r="10" spans="1:9" x14ac:dyDescent="0.25">
      <c r="A10" s="172" t="s">
        <v>900</v>
      </c>
      <c r="B10" s="1">
        <v>1</v>
      </c>
      <c r="C10" s="1">
        <v>1</v>
      </c>
      <c r="D10" s="1">
        <v>0</v>
      </c>
      <c r="E10" s="1">
        <v>0</v>
      </c>
      <c r="F10" s="1">
        <v>0</v>
      </c>
      <c r="G10" s="1" t="s">
        <v>896</v>
      </c>
      <c r="H10" s="1">
        <v>0</v>
      </c>
      <c r="I10" s="298"/>
    </row>
    <row r="11" spans="1:9" x14ac:dyDescent="0.25">
      <c r="A11" s="172" t="s">
        <v>901</v>
      </c>
      <c r="B11" s="1">
        <v>0</v>
      </c>
      <c r="C11" s="1">
        <v>0</v>
      </c>
      <c r="D11" s="1">
        <v>0</v>
      </c>
      <c r="E11" s="1">
        <v>0</v>
      </c>
      <c r="F11" s="1">
        <v>0</v>
      </c>
      <c r="G11" s="1" t="s">
        <v>896</v>
      </c>
      <c r="H11" s="1">
        <v>0</v>
      </c>
      <c r="I11" s="298"/>
    </row>
    <row r="12" spans="1:9" x14ac:dyDescent="0.25">
      <c r="A12" s="172" t="s">
        <v>902</v>
      </c>
      <c r="B12" s="1">
        <v>0</v>
      </c>
      <c r="C12" s="1">
        <v>0</v>
      </c>
      <c r="D12" s="1">
        <v>1</v>
      </c>
      <c r="E12" s="1">
        <v>1</v>
      </c>
      <c r="F12" s="1">
        <v>1</v>
      </c>
      <c r="G12" s="1" t="s">
        <v>896</v>
      </c>
      <c r="H12" s="1">
        <v>0</v>
      </c>
      <c r="I12" s="298"/>
    </row>
    <row r="13" spans="1:9" x14ac:dyDescent="0.25">
      <c r="A13" s="172" t="s">
        <v>903</v>
      </c>
      <c r="B13" s="1">
        <v>1</v>
      </c>
      <c r="C13" s="1">
        <v>0</v>
      </c>
      <c r="D13" s="1">
        <v>0</v>
      </c>
      <c r="E13" s="1">
        <v>0</v>
      </c>
      <c r="F13" s="1">
        <v>0</v>
      </c>
      <c r="G13" s="1" t="s">
        <v>896</v>
      </c>
      <c r="H13" s="1">
        <v>0</v>
      </c>
      <c r="I13" s="298"/>
    </row>
    <row r="14" spans="1:9" x14ac:dyDescent="0.25">
      <c r="A14" s="172" t="s">
        <v>904</v>
      </c>
      <c r="B14" s="1">
        <v>1</v>
      </c>
      <c r="C14" s="1">
        <v>0</v>
      </c>
      <c r="D14" s="1">
        <v>1</v>
      </c>
      <c r="E14" s="1">
        <v>0</v>
      </c>
      <c r="F14" s="1">
        <v>0</v>
      </c>
      <c r="G14" s="1" t="s">
        <v>896</v>
      </c>
      <c r="H14" s="1">
        <v>0</v>
      </c>
      <c r="I14" s="298"/>
    </row>
    <row r="15" spans="1:9" x14ac:dyDescent="0.25">
      <c r="A15" s="172" t="s">
        <v>905</v>
      </c>
      <c r="B15" s="1">
        <v>0</v>
      </c>
      <c r="C15" s="1">
        <v>0</v>
      </c>
      <c r="D15" s="1">
        <v>1</v>
      </c>
      <c r="E15" s="1">
        <v>0</v>
      </c>
      <c r="F15" s="1">
        <v>0</v>
      </c>
      <c r="G15" s="1" t="s">
        <v>896</v>
      </c>
      <c r="H15" s="1">
        <v>1</v>
      </c>
      <c r="I15" s="298"/>
    </row>
    <row r="16" spans="1:9" x14ac:dyDescent="0.25">
      <c r="A16" s="172" t="s">
        <v>906</v>
      </c>
      <c r="B16" s="1">
        <v>0</v>
      </c>
      <c r="C16" s="1">
        <v>0</v>
      </c>
      <c r="D16" s="1">
        <v>0</v>
      </c>
      <c r="E16" s="1">
        <v>0</v>
      </c>
      <c r="F16" s="1">
        <v>1</v>
      </c>
      <c r="G16" s="1" t="s">
        <v>896</v>
      </c>
      <c r="H16" s="1">
        <v>0</v>
      </c>
      <c r="I16" s="298"/>
    </row>
    <row r="17" spans="1:9" x14ac:dyDescent="0.25">
      <c r="A17" s="172" t="s">
        <v>907</v>
      </c>
      <c r="B17" s="1">
        <v>1</v>
      </c>
      <c r="C17" s="1">
        <v>0</v>
      </c>
      <c r="D17" s="1">
        <v>0</v>
      </c>
      <c r="E17" s="1">
        <v>0</v>
      </c>
      <c r="F17" s="1">
        <v>1</v>
      </c>
      <c r="G17" s="1" t="s">
        <v>896</v>
      </c>
      <c r="H17" s="1">
        <v>0</v>
      </c>
      <c r="I17" s="298"/>
    </row>
    <row r="18" spans="1:9" x14ac:dyDescent="0.25">
      <c r="A18" s="172" t="s">
        <v>908</v>
      </c>
      <c r="B18" s="1">
        <v>1</v>
      </c>
      <c r="C18" s="1">
        <v>0</v>
      </c>
      <c r="D18" s="1">
        <v>0</v>
      </c>
      <c r="E18" s="1">
        <v>0</v>
      </c>
      <c r="F18" s="1">
        <v>1</v>
      </c>
      <c r="G18" s="1" t="s">
        <v>896</v>
      </c>
      <c r="H18" s="1">
        <v>1</v>
      </c>
      <c r="I18" s="298"/>
    </row>
    <row r="19" spans="1:9" x14ac:dyDescent="0.25">
      <c r="A19" s="172" t="s">
        <v>896</v>
      </c>
      <c r="B19" s="1" t="s">
        <v>896</v>
      </c>
      <c r="C19" s="1" t="s">
        <v>896</v>
      </c>
      <c r="D19" s="1" t="s">
        <v>896</v>
      </c>
      <c r="E19" s="1" t="s">
        <v>896</v>
      </c>
      <c r="F19" s="1" t="s">
        <v>896</v>
      </c>
      <c r="G19" s="1" t="s">
        <v>896</v>
      </c>
      <c r="H19" s="1" t="s">
        <v>896</v>
      </c>
      <c r="I19" s="298"/>
    </row>
    <row r="20" spans="1:9" x14ac:dyDescent="0.25">
      <c r="A20" s="172" t="s">
        <v>909</v>
      </c>
      <c r="B20" s="1">
        <v>1</v>
      </c>
      <c r="C20" s="1">
        <v>1</v>
      </c>
      <c r="D20" s="1">
        <v>0</v>
      </c>
      <c r="E20" s="1">
        <v>0</v>
      </c>
      <c r="F20" s="1">
        <v>0</v>
      </c>
      <c r="G20" s="1" t="s">
        <v>896</v>
      </c>
      <c r="H20" s="1">
        <v>0</v>
      </c>
      <c r="I20" s="298"/>
    </row>
    <row r="21" spans="1:9" x14ac:dyDescent="0.25">
      <c r="A21" s="1"/>
      <c r="B21" s="1"/>
      <c r="C21" s="1"/>
      <c r="D21" s="1"/>
      <c r="E21" s="1"/>
      <c r="F21" s="1"/>
      <c r="G21" s="1"/>
      <c r="H21" s="1"/>
      <c r="I21" s="299"/>
    </row>
  </sheetData>
  <mergeCells count="1">
    <mergeCell ref="I8:I21"/>
  </mergeCells>
  <phoneticPr fontId="25"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3A062-81D7-4D41-AB0B-B7C1B6783903}">
  <dimension ref="A1:K17"/>
  <sheetViews>
    <sheetView topLeftCell="B1" zoomScale="70" zoomScaleNormal="70" workbookViewId="0">
      <pane ySplit="1" topLeftCell="A5" activePane="bottomLeft" state="frozen"/>
      <selection activeCell="B14" sqref="B14"/>
      <selection pane="bottomLeft" activeCell="I4" sqref="I4"/>
    </sheetView>
  </sheetViews>
  <sheetFormatPr defaultRowHeight="15" x14ac:dyDescent="0.25"/>
  <cols>
    <col min="1" max="1" width="24" customWidth="1"/>
    <col min="2" max="2" width="40.7109375" customWidth="1"/>
    <col min="3" max="3" width="8.140625" bestFit="1" customWidth="1"/>
    <col min="4" max="4" width="25.42578125" customWidth="1"/>
    <col min="5" max="5" width="55" customWidth="1"/>
    <col min="6" max="6" width="38.85546875" customWidth="1"/>
    <col min="7" max="7" width="69.28515625" customWidth="1"/>
    <col min="8" max="8" width="33.7109375" customWidth="1"/>
    <col min="9" max="9" width="44.85546875" customWidth="1"/>
    <col min="10" max="10" width="52.140625" customWidth="1"/>
  </cols>
  <sheetData>
    <row r="1" spans="1:11" s="38" customFormat="1" ht="21.75" thickBot="1" x14ac:dyDescent="0.4">
      <c r="A1" s="41" t="s">
        <v>1</v>
      </c>
      <c r="B1" s="43" t="s">
        <v>39</v>
      </c>
      <c r="C1" s="42" t="s">
        <v>40</v>
      </c>
      <c r="D1" s="278" t="s">
        <v>41</v>
      </c>
      <c r="E1" s="279"/>
      <c r="F1" s="42" t="s">
        <v>42</v>
      </c>
      <c r="G1" s="43" t="s">
        <v>43</v>
      </c>
      <c r="H1" s="42" t="s">
        <v>44</v>
      </c>
      <c r="I1" s="43" t="s">
        <v>45</v>
      </c>
      <c r="J1" s="77" t="s">
        <v>46</v>
      </c>
    </row>
    <row r="2" spans="1:11" s="25" customFormat="1" ht="252" x14ac:dyDescent="0.25">
      <c r="A2" s="259" t="s">
        <v>910</v>
      </c>
      <c r="B2" s="29" t="s">
        <v>911</v>
      </c>
      <c r="C2" s="259">
        <v>1</v>
      </c>
      <c r="D2" s="328" t="s">
        <v>912</v>
      </c>
      <c r="E2" s="330" t="s">
        <v>913</v>
      </c>
      <c r="F2" s="21" t="s">
        <v>914</v>
      </c>
      <c r="G2" s="20" t="s">
        <v>915</v>
      </c>
      <c r="H2" s="80" t="s">
        <v>916</v>
      </c>
      <c r="I2" s="99" t="s">
        <v>917</v>
      </c>
      <c r="J2" s="325" t="s">
        <v>918</v>
      </c>
      <c r="K2" s="101"/>
    </row>
    <row r="3" spans="1:11" s="25" customFormat="1" ht="141.75" x14ac:dyDescent="0.25">
      <c r="A3" s="259"/>
      <c r="B3" s="108" t="s">
        <v>111</v>
      </c>
      <c r="C3" s="259"/>
      <c r="D3" s="328"/>
      <c r="E3" s="330"/>
      <c r="F3" s="20" t="s">
        <v>919</v>
      </c>
      <c r="G3" s="21" t="s">
        <v>920</v>
      </c>
      <c r="H3" s="193" t="s">
        <v>921</v>
      </c>
      <c r="I3" s="17" t="s">
        <v>922</v>
      </c>
      <c r="J3" s="277"/>
      <c r="K3" s="101"/>
    </row>
    <row r="4" spans="1:11" s="25" customFormat="1" ht="220.5" x14ac:dyDescent="0.25">
      <c r="A4" s="256"/>
      <c r="B4" s="74"/>
      <c r="C4" s="256"/>
      <c r="D4" s="329"/>
      <c r="E4" s="331"/>
      <c r="F4" s="28" t="s">
        <v>923</v>
      </c>
      <c r="G4" s="100" t="s">
        <v>924</v>
      </c>
      <c r="H4" s="194" t="s">
        <v>925</v>
      </c>
      <c r="I4" s="195" t="s">
        <v>926</v>
      </c>
      <c r="J4" s="102" t="s">
        <v>927</v>
      </c>
      <c r="K4" s="101"/>
    </row>
    <row r="5" spans="1:11" s="25" customFormat="1" ht="248.1" customHeight="1" x14ac:dyDescent="0.25">
      <c r="A5" s="255" t="s">
        <v>928</v>
      </c>
      <c r="B5" s="61" t="s">
        <v>929</v>
      </c>
      <c r="C5" s="255">
        <v>2</v>
      </c>
      <c r="D5" s="292" t="s">
        <v>930</v>
      </c>
      <c r="E5" s="104" t="s">
        <v>931</v>
      </c>
      <c r="F5" s="217" t="s">
        <v>932</v>
      </c>
      <c r="G5" s="24" t="s">
        <v>933</v>
      </c>
      <c r="H5" s="327" t="s">
        <v>934</v>
      </c>
      <c r="I5" s="64" t="s">
        <v>935</v>
      </c>
      <c r="J5" s="105"/>
      <c r="K5" s="101"/>
    </row>
    <row r="6" spans="1:11" s="25" customFormat="1" ht="248.1" customHeight="1" x14ac:dyDescent="0.25">
      <c r="A6" s="259"/>
      <c r="B6" s="108" t="s">
        <v>111</v>
      </c>
      <c r="C6" s="259"/>
      <c r="D6" s="326"/>
      <c r="E6" s="103" t="s">
        <v>936</v>
      </c>
      <c r="F6" s="218" t="s">
        <v>937</v>
      </c>
      <c r="G6" s="20" t="s">
        <v>938</v>
      </c>
      <c r="H6" s="281"/>
      <c r="I6" s="15" t="s">
        <v>939</v>
      </c>
      <c r="J6" s="48"/>
      <c r="K6" s="101"/>
    </row>
    <row r="7" spans="1:11" s="38" customFormat="1" ht="157.5" x14ac:dyDescent="0.35">
      <c r="A7" s="256"/>
      <c r="B7" s="93"/>
      <c r="C7" s="256"/>
      <c r="D7" s="293"/>
      <c r="E7" s="106"/>
      <c r="F7" s="19" t="s">
        <v>940</v>
      </c>
      <c r="G7" s="100" t="s">
        <v>941</v>
      </c>
      <c r="H7" s="282"/>
      <c r="I7" s="222" t="s">
        <v>942</v>
      </c>
      <c r="J7" s="102"/>
      <c r="K7" s="85"/>
    </row>
    <row r="8" spans="1:11" ht="156.94999999999999" customHeight="1" x14ac:dyDescent="0.25">
      <c r="A8" s="255" t="s">
        <v>943</v>
      </c>
      <c r="B8" s="191" t="s">
        <v>944</v>
      </c>
      <c r="C8" s="321">
        <v>3</v>
      </c>
      <c r="D8" s="292" t="s">
        <v>945</v>
      </c>
      <c r="E8" s="323" t="s">
        <v>946</v>
      </c>
      <c r="F8" s="260" t="s">
        <v>947</v>
      </c>
      <c r="G8" s="260" t="s">
        <v>948</v>
      </c>
      <c r="H8" s="317" t="s">
        <v>949</v>
      </c>
      <c r="I8" s="319"/>
      <c r="J8" s="64"/>
      <c r="K8" s="6"/>
    </row>
    <row r="9" spans="1:11" ht="31.5" x14ac:dyDescent="0.25">
      <c r="A9" s="256"/>
      <c r="B9" s="107" t="s">
        <v>111</v>
      </c>
      <c r="C9" s="322"/>
      <c r="D9" s="293"/>
      <c r="E9" s="324"/>
      <c r="F9" s="263"/>
      <c r="G9" s="263"/>
      <c r="H9" s="318"/>
      <c r="I9" s="320"/>
      <c r="J9" s="19"/>
      <c r="K9" s="6"/>
    </row>
    <row r="15" spans="1:11" ht="15.75" x14ac:dyDescent="0.25">
      <c r="G15" s="209"/>
    </row>
    <row r="16" spans="1:11" ht="15.75" x14ac:dyDescent="0.25">
      <c r="G16" s="48"/>
    </row>
    <row r="17" spans="7:7" ht="15.75" x14ac:dyDescent="0.25">
      <c r="G17" s="209"/>
    </row>
  </sheetData>
  <mergeCells count="18">
    <mergeCell ref="D1:E1"/>
    <mergeCell ref="C2:C4"/>
    <mergeCell ref="A2:A4"/>
    <mergeCell ref="J2:J3"/>
    <mergeCell ref="D5:D7"/>
    <mergeCell ref="H5:H7"/>
    <mergeCell ref="A5:A7"/>
    <mergeCell ref="C5:C7"/>
    <mergeCell ref="D2:D4"/>
    <mergeCell ref="E2:E4"/>
    <mergeCell ref="H8:H9"/>
    <mergeCell ref="I8:I9"/>
    <mergeCell ref="C8:C9"/>
    <mergeCell ref="A8:A9"/>
    <mergeCell ref="D8:D9"/>
    <mergeCell ref="F8:F9"/>
    <mergeCell ref="E8:E9"/>
    <mergeCell ref="G8:G9"/>
  </mergeCells>
  <hyperlinks>
    <hyperlink ref="B3" r:id="rId1" display="https://www.r-project.org/" xr:uid="{64968616-0F9B-4E13-9430-C68F79600F2F}"/>
    <hyperlink ref="B6" r:id="rId2" display="https://www.r-project.org/" xr:uid="{00ADA63B-55D7-4FE7-917A-FF7D8A6409BD}"/>
    <hyperlink ref="B9" r:id="rId3" display="https://www.r-project.org/" xr:uid="{874BE9D3-D431-42A5-93DF-6BE0BDC662F7}"/>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FF61-5577-4623-BD5C-4C53AAFA4CA7}">
  <dimension ref="A1:F43"/>
  <sheetViews>
    <sheetView workbookViewId="0"/>
  </sheetViews>
  <sheetFormatPr defaultRowHeight="15" x14ac:dyDescent="0.25"/>
  <cols>
    <col min="1" max="1" width="16.85546875" customWidth="1"/>
    <col min="2" max="2" width="12.85546875" style="168" customWidth="1"/>
    <col min="3" max="3" width="13.85546875" style="168" customWidth="1"/>
    <col min="4" max="4" width="14.42578125" style="168" customWidth="1"/>
    <col min="5" max="5" width="20.5703125" customWidth="1"/>
    <col min="6" max="6" width="40.5703125" customWidth="1"/>
  </cols>
  <sheetData>
    <row r="1" spans="1:6" ht="18.75" x14ac:dyDescent="0.3">
      <c r="A1" s="27" t="s">
        <v>950</v>
      </c>
      <c r="B1" s="166" t="s">
        <v>951</v>
      </c>
      <c r="C1" s="166" t="s">
        <v>952</v>
      </c>
      <c r="D1" s="166" t="s">
        <v>953</v>
      </c>
    </row>
    <row r="2" spans="1:6" ht="14.45" customHeight="1" x14ac:dyDescent="0.25">
      <c r="A2" s="14" t="s">
        <v>954</v>
      </c>
      <c r="B2" s="167">
        <v>1</v>
      </c>
      <c r="C2" s="167">
        <v>1</v>
      </c>
      <c r="D2" s="167">
        <v>1</v>
      </c>
      <c r="F2" s="316" t="s">
        <v>955</v>
      </c>
    </row>
    <row r="3" spans="1:6" x14ac:dyDescent="0.25">
      <c r="A3" s="14" t="s">
        <v>956</v>
      </c>
      <c r="B3" s="167">
        <v>1</v>
      </c>
      <c r="C3" s="167">
        <v>1</v>
      </c>
      <c r="D3" s="167">
        <v>1</v>
      </c>
      <c r="F3" s="316"/>
    </row>
    <row r="4" spans="1:6" x14ac:dyDescent="0.25">
      <c r="A4" s="14" t="s">
        <v>957</v>
      </c>
      <c r="B4" s="167">
        <v>1</v>
      </c>
      <c r="C4" s="167">
        <v>1</v>
      </c>
      <c r="D4" s="167">
        <v>1</v>
      </c>
      <c r="F4" s="316"/>
    </row>
    <row r="5" spans="1:6" x14ac:dyDescent="0.25">
      <c r="A5" s="14" t="s">
        <v>958</v>
      </c>
      <c r="B5" s="167">
        <v>1</v>
      </c>
      <c r="C5" s="167">
        <v>1</v>
      </c>
      <c r="D5" s="167">
        <v>1</v>
      </c>
      <c r="F5" s="316"/>
    </row>
    <row r="6" spans="1:6" x14ac:dyDescent="0.25">
      <c r="A6" s="14" t="s">
        <v>959</v>
      </c>
      <c r="B6" s="167">
        <v>1</v>
      </c>
      <c r="C6" s="167">
        <v>1</v>
      </c>
      <c r="D6" s="167">
        <v>1</v>
      </c>
      <c r="F6" s="316"/>
    </row>
    <row r="7" spans="1:6" x14ac:dyDescent="0.25">
      <c r="A7" s="14" t="s">
        <v>960</v>
      </c>
      <c r="B7" s="167">
        <v>1</v>
      </c>
      <c r="C7" s="167">
        <v>1</v>
      </c>
      <c r="D7" s="167">
        <v>1</v>
      </c>
      <c r="F7" s="316"/>
    </row>
    <row r="8" spans="1:6" x14ac:dyDescent="0.25">
      <c r="A8" s="14" t="s">
        <v>961</v>
      </c>
      <c r="B8" s="167">
        <v>1</v>
      </c>
      <c r="C8" s="167">
        <v>1</v>
      </c>
      <c r="D8" s="167">
        <v>1</v>
      </c>
      <c r="F8" s="316"/>
    </row>
    <row r="9" spans="1:6" x14ac:dyDescent="0.25">
      <c r="A9" s="14" t="s">
        <v>962</v>
      </c>
      <c r="B9" s="167">
        <v>1</v>
      </c>
      <c r="C9" s="167">
        <v>1</v>
      </c>
      <c r="D9" s="167">
        <v>1</v>
      </c>
      <c r="F9" s="316"/>
    </row>
    <row r="10" spans="1:6" x14ac:dyDescent="0.25">
      <c r="A10" s="14" t="s">
        <v>963</v>
      </c>
      <c r="B10" s="167">
        <v>1</v>
      </c>
      <c r="C10" s="167">
        <v>1</v>
      </c>
      <c r="D10" s="167">
        <v>1</v>
      </c>
      <c r="F10" s="316"/>
    </row>
    <row r="11" spans="1:6" x14ac:dyDescent="0.25">
      <c r="A11" s="14" t="s">
        <v>964</v>
      </c>
      <c r="B11" s="167">
        <v>1</v>
      </c>
      <c r="C11" s="167">
        <v>1</v>
      </c>
      <c r="D11" s="167">
        <v>1</v>
      </c>
      <c r="F11" s="316"/>
    </row>
    <row r="12" spans="1:6" x14ac:dyDescent="0.25">
      <c r="A12" s="14" t="s">
        <v>965</v>
      </c>
      <c r="B12" s="167">
        <v>1</v>
      </c>
      <c r="C12" s="167">
        <v>1</v>
      </c>
      <c r="D12" s="167">
        <v>1</v>
      </c>
      <c r="F12" s="316"/>
    </row>
    <row r="13" spans="1:6" x14ac:dyDescent="0.25">
      <c r="A13" s="14" t="s">
        <v>966</v>
      </c>
      <c r="B13" s="167">
        <v>1</v>
      </c>
      <c r="C13" s="167">
        <v>1</v>
      </c>
      <c r="D13" s="167">
        <v>1</v>
      </c>
      <c r="F13" s="316"/>
    </row>
    <row r="14" spans="1:6" x14ac:dyDescent="0.25">
      <c r="A14" t="s">
        <v>967</v>
      </c>
      <c r="B14" s="168">
        <v>2</v>
      </c>
      <c r="C14" s="169">
        <v>3</v>
      </c>
      <c r="D14" s="170">
        <v>4</v>
      </c>
      <c r="E14" s="126"/>
      <c r="F14" s="316"/>
    </row>
    <row r="15" spans="1:6" x14ac:dyDescent="0.25">
      <c r="A15" t="s">
        <v>968</v>
      </c>
      <c r="B15" s="168">
        <v>2</v>
      </c>
      <c r="C15" s="168">
        <v>2</v>
      </c>
      <c r="D15" s="169">
        <v>3</v>
      </c>
      <c r="E15" s="126"/>
      <c r="F15" s="316"/>
    </row>
    <row r="16" spans="1:6" x14ac:dyDescent="0.25">
      <c r="A16" t="s">
        <v>969</v>
      </c>
      <c r="B16" s="168">
        <v>2</v>
      </c>
      <c r="C16" s="168">
        <v>2</v>
      </c>
      <c r="D16" s="168">
        <v>2</v>
      </c>
      <c r="F16" s="316"/>
    </row>
    <row r="17" spans="1:6" x14ac:dyDescent="0.25">
      <c r="A17" t="s">
        <v>970</v>
      </c>
      <c r="B17" s="168">
        <v>2</v>
      </c>
      <c r="C17" s="168">
        <v>2</v>
      </c>
      <c r="D17" s="168">
        <v>2</v>
      </c>
      <c r="F17" s="316"/>
    </row>
    <row r="18" spans="1:6" x14ac:dyDescent="0.25">
      <c r="A18" t="s">
        <v>971</v>
      </c>
      <c r="B18" s="168">
        <v>2</v>
      </c>
      <c r="C18" s="168">
        <v>2</v>
      </c>
      <c r="D18" s="168">
        <v>2</v>
      </c>
      <c r="F18" s="316"/>
    </row>
    <row r="19" spans="1:6" x14ac:dyDescent="0.25">
      <c r="A19" t="s">
        <v>972</v>
      </c>
      <c r="B19" s="168">
        <v>2</v>
      </c>
      <c r="C19" s="168">
        <v>2</v>
      </c>
      <c r="D19" s="168">
        <v>2</v>
      </c>
      <c r="F19" s="316"/>
    </row>
    <row r="20" spans="1:6" x14ac:dyDescent="0.25">
      <c r="A20" t="s">
        <v>973</v>
      </c>
      <c r="B20" s="168">
        <v>2</v>
      </c>
      <c r="C20" s="168">
        <v>2</v>
      </c>
      <c r="D20" s="168">
        <v>2</v>
      </c>
      <c r="F20" s="316"/>
    </row>
    <row r="21" spans="1:6" x14ac:dyDescent="0.25">
      <c r="A21" t="s">
        <v>974</v>
      </c>
      <c r="B21" s="168">
        <v>2</v>
      </c>
      <c r="C21" s="168">
        <v>2</v>
      </c>
      <c r="D21" s="168">
        <v>2</v>
      </c>
      <c r="F21" s="316"/>
    </row>
    <row r="22" spans="1:6" x14ac:dyDescent="0.25">
      <c r="A22" t="s">
        <v>975</v>
      </c>
      <c r="B22" s="168">
        <v>2</v>
      </c>
      <c r="C22" s="168">
        <v>2</v>
      </c>
      <c r="D22" s="168">
        <v>2</v>
      </c>
      <c r="F22" s="316"/>
    </row>
    <row r="23" spans="1:6" x14ac:dyDescent="0.25">
      <c r="A23" t="s">
        <v>976</v>
      </c>
      <c r="B23" s="168">
        <v>2</v>
      </c>
      <c r="C23" s="168">
        <v>2</v>
      </c>
      <c r="D23" s="168">
        <v>2</v>
      </c>
      <c r="F23" s="316"/>
    </row>
    <row r="24" spans="1:6" x14ac:dyDescent="0.25">
      <c r="A24" t="s">
        <v>977</v>
      </c>
      <c r="B24" s="168">
        <v>2</v>
      </c>
      <c r="C24" s="168">
        <v>2</v>
      </c>
      <c r="D24" s="168">
        <v>2</v>
      </c>
      <c r="F24" s="316"/>
    </row>
    <row r="25" spans="1:6" x14ac:dyDescent="0.25">
      <c r="A25" t="s">
        <v>978</v>
      </c>
      <c r="B25" s="168">
        <v>2</v>
      </c>
      <c r="C25" s="168">
        <v>2</v>
      </c>
      <c r="D25" s="168">
        <v>2</v>
      </c>
    </row>
    <row r="26" spans="1:6" x14ac:dyDescent="0.25">
      <c r="A26" t="s">
        <v>979</v>
      </c>
      <c r="B26" s="168">
        <v>2</v>
      </c>
      <c r="C26" s="168">
        <v>2</v>
      </c>
      <c r="D26" s="168">
        <v>2</v>
      </c>
    </row>
    <row r="27" spans="1:6" x14ac:dyDescent="0.25">
      <c r="A27" t="s">
        <v>980</v>
      </c>
      <c r="B27" s="168">
        <v>2</v>
      </c>
      <c r="C27" s="168">
        <v>2</v>
      </c>
      <c r="D27" s="168">
        <v>2</v>
      </c>
    </row>
    <row r="28" spans="1:6" x14ac:dyDescent="0.25">
      <c r="A28" t="s">
        <v>981</v>
      </c>
      <c r="B28" s="168">
        <v>2</v>
      </c>
      <c r="C28" s="168">
        <v>2</v>
      </c>
      <c r="D28" s="168">
        <v>2</v>
      </c>
    </row>
    <row r="29" spans="1:6" x14ac:dyDescent="0.25">
      <c r="A29" t="s">
        <v>982</v>
      </c>
      <c r="B29" s="168">
        <v>2</v>
      </c>
      <c r="C29" s="168">
        <v>2</v>
      </c>
      <c r="D29" s="168">
        <v>2</v>
      </c>
    </row>
    <row r="30" spans="1:6" x14ac:dyDescent="0.25">
      <c r="A30" t="s">
        <v>983</v>
      </c>
      <c r="B30" s="168">
        <v>2</v>
      </c>
      <c r="C30" s="168">
        <v>2</v>
      </c>
      <c r="D30" s="168">
        <v>2</v>
      </c>
    </row>
    <row r="31" spans="1:6" x14ac:dyDescent="0.25">
      <c r="A31" t="s">
        <v>984</v>
      </c>
      <c r="B31" s="168">
        <v>2</v>
      </c>
      <c r="C31" s="168">
        <v>2</v>
      </c>
      <c r="D31" s="168">
        <v>2</v>
      </c>
    </row>
    <row r="32" spans="1:6" x14ac:dyDescent="0.25">
      <c r="A32" t="s">
        <v>985</v>
      </c>
      <c r="B32" s="168">
        <v>2</v>
      </c>
      <c r="C32" s="168">
        <v>2</v>
      </c>
      <c r="D32" s="168">
        <v>2</v>
      </c>
    </row>
    <row r="33" spans="1:4" x14ac:dyDescent="0.25">
      <c r="A33" t="s">
        <v>986</v>
      </c>
      <c r="B33" s="168">
        <v>2</v>
      </c>
      <c r="C33" s="168">
        <v>2</v>
      </c>
      <c r="D33" s="168">
        <v>2</v>
      </c>
    </row>
    <row r="34" spans="1:4" x14ac:dyDescent="0.25">
      <c r="A34" t="s">
        <v>987</v>
      </c>
      <c r="B34" s="168">
        <v>2</v>
      </c>
      <c r="C34" s="168">
        <v>2</v>
      </c>
      <c r="D34" s="168">
        <v>2</v>
      </c>
    </row>
    <row r="35" spans="1:4" x14ac:dyDescent="0.25">
      <c r="A35" t="s">
        <v>988</v>
      </c>
      <c r="B35" s="168">
        <v>2</v>
      </c>
      <c r="C35" s="168">
        <v>2</v>
      </c>
      <c r="D35" s="168">
        <v>2</v>
      </c>
    </row>
    <row r="36" spans="1:4" x14ac:dyDescent="0.25">
      <c r="A36" t="s">
        <v>989</v>
      </c>
      <c r="B36" s="168">
        <v>2</v>
      </c>
      <c r="C36" s="168">
        <v>2</v>
      </c>
      <c r="D36" s="168">
        <v>2</v>
      </c>
    </row>
    <row r="37" spans="1:4" x14ac:dyDescent="0.25">
      <c r="A37" t="s">
        <v>990</v>
      </c>
      <c r="B37" s="168">
        <v>2</v>
      </c>
      <c r="C37" s="168">
        <v>2</v>
      </c>
      <c r="D37" s="168">
        <v>2</v>
      </c>
    </row>
    <row r="38" spans="1:4" x14ac:dyDescent="0.25">
      <c r="A38" t="s">
        <v>991</v>
      </c>
      <c r="B38" s="168">
        <v>2</v>
      </c>
      <c r="C38" s="168">
        <v>2</v>
      </c>
      <c r="D38" s="168">
        <v>2</v>
      </c>
    </row>
    <row r="39" spans="1:4" x14ac:dyDescent="0.25">
      <c r="A39" t="s">
        <v>992</v>
      </c>
      <c r="B39" s="168">
        <v>2</v>
      </c>
      <c r="C39" s="168">
        <v>2</v>
      </c>
      <c r="D39" s="168">
        <v>2</v>
      </c>
    </row>
    <row r="40" spans="1:4" x14ac:dyDescent="0.25">
      <c r="A40" t="s">
        <v>993</v>
      </c>
      <c r="B40" s="168">
        <v>2</v>
      </c>
      <c r="C40" s="168">
        <v>2</v>
      </c>
      <c r="D40" s="168">
        <v>2</v>
      </c>
    </row>
    <row r="41" spans="1:4" x14ac:dyDescent="0.25">
      <c r="A41" t="s">
        <v>994</v>
      </c>
      <c r="B41" s="168">
        <v>2</v>
      </c>
      <c r="C41" s="168">
        <v>2</v>
      </c>
      <c r="D41" s="168">
        <v>2</v>
      </c>
    </row>
    <row r="42" spans="1:4" x14ac:dyDescent="0.25">
      <c r="A42" t="s">
        <v>995</v>
      </c>
      <c r="B42" s="168">
        <v>2</v>
      </c>
      <c r="C42" s="168">
        <v>2</v>
      </c>
      <c r="D42" s="168">
        <v>2</v>
      </c>
    </row>
    <row r="43" spans="1:4" x14ac:dyDescent="0.25">
      <c r="A43" t="s">
        <v>996</v>
      </c>
      <c r="B43" s="168">
        <v>2</v>
      </c>
      <c r="C43" s="168">
        <v>2</v>
      </c>
      <c r="D43" s="168">
        <v>2</v>
      </c>
    </row>
  </sheetData>
  <mergeCells count="1">
    <mergeCell ref="F2:F2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7D67-E4D7-4338-9637-4F22D6B8675F}">
  <dimension ref="A1:K21"/>
  <sheetViews>
    <sheetView topLeftCell="A10" zoomScale="70" zoomScaleNormal="70" workbookViewId="0"/>
  </sheetViews>
  <sheetFormatPr defaultRowHeight="15" x14ac:dyDescent="0.25"/>
  <cols>
    <col min="1" max="1" width="24" customWidth="1"/>
    <col min="2" max="2" width="40.7109375" customWidth="1"/>
    <col min="3" max="3" width="8.140625" customWidth="1"/>
    <col min="4" max="4" width="25.42578125" customWidth="1"/>
    <col min="5" max="5" width="49.85546875" customWidth="1"/>
    <col min="6" max="6" width="38.85546875" customWidth="1"/>
    <col min="7" max="7" width="69.28515625" customWidth="1"/>
    <col min="8" max="8" width="33.7109375" customWidth="1"/>
    <col min="9" max="9" width="44.85546875" customWidth="1"/>
    <col min="10" max="10" width="52.140625" customWidth="1"/>
  </cols>
  <sheetData>
    <row r="1" spans="1:11" ht="21.75" thickBot="1" x14ac:dyDescent="0.4">
      <c r="A1" s="41" t="s">
        <v>1</v>
      </c>
      <c r="B1" s="43" t="s">
        <v>39</v>
      </c>
      <c r="C1" s="42" t="s">
        <v>40</v>
      </c>
      <c r="D1" s="278" t="s">
        <v>41</v>
      </c>
      <c r="E1" s="279"/>
      <c r="F1" s="42" t="s">
        <v>42</v>
      </c>
      <c r="G1" s="43" t="s">
        <v>43</v>
      </c>
      <c r="H1" s="42" t="s">
        <v>44</v>
      </c>
      <c r="I1" s="43" t="s">
        <v>45</v>
      </c>
      <c r="J1" s="77" t="s">
        <v>46</v>
      </c>
    </row>
    <row r="2" spans="1:11" ht="78.75" x14ac:dyDescent="0.25">
      <c r="A2" s="339" t="s">
        <v>997</v>
      </c>
      <c r="B2" s="61" t="s">
        <v>157</v>
      </c>
      <c r="C2" s="350">
        <v>1</v>
      </c>
      <c r="D2" s="338" t="s">
        <v>998</v>
      </c>
      <c r="E2" s="119" t="s">
        <v>999</v>
      </c>
      <c r="F2" s="52" t="s">
        <v>1000</v>
      </c>
      <c r="G2" s="230" t="s">
        <v>1001</v>
      </c>
      <c r="H2" s="332" t="s">
        <v>1002</v>
      </c>
      <c r="I2" s="208"/>
      <c r="J2" s="159" t="s">
        <v>1003</v>
      </c>
      <c r="K2" s="6"/>
    </row>
    <row r="3" spans="1:11" ht="78.75" x14ac:dyDescent="0.25">
      <c r="A3" s="340"/>
      <c r="B3" s="15" t="s">
        <v>1004</v>
      </c>
      <c r="C3" s="349"/>
      <c r="D3" s="326"/>
      <c r="E3" s="113" t="s">
        <v>1005</v>
      </c>
      <c r="F3" s="218" t="s">
        <v>1006</v>
      </c>
      <c r="G3" s="231" t="s">
        <v>1007</v>
      </c>
      <c r="H3" s="296"/>
      <c r="I3" s="231" t="s">
        <v>1008</v>
      </c>
      <c r="J3" s="5"/>
      <c r="K3" s="6"/>
    </row>
    <row r="4" spans="1:11" ht="63" x14ac:dyDescent="0.25">
      <c r="A4" s="340"/>
      <c r="B4" s="108" t="s">
        <v>111</v>
      </c>
      <c r="C4" s="351"/>
      <c r="D4" s="293"/>
      <c r="E4" s="120" t="s">
        <v>1009</v>
      </c>
      <c r="F4" s="222" t="s">
        <v>1010</v>
      </c>
      <c r="G4" s="232" t="s">
        <v>1011</v>
      </c>
      <c r="H4" s="295"/>
      <c r="I4" s="232" t="s">
        <v>1012</v>
      </c>
      <c r="J4" s="2"/>
      <c r="K4" s="6"/>
    </row>
    <row r="5" spans="1:11" ht="63" x14ac:dyDescent="0.25">
      <c r="A5" s="340"/>
      <c r="B5" s="162" t="s">
        <v>115</v>
      </c>
      <c r="C5" s="348">
        <v>2</v>
      </c>
      <c r="D5" s="292" t="s">
        <v>1013</v>
      </c>
      <c r="E5" s="121" t="s">
        <v>1014</v>
      </c>
      <c r="F5" s="20" t="s">
        <v>1015</v>
      </c>
      <c r="G5" s="24" t="s">
        <v>1016</v>
      </c>
      <c r="H5" s="231" t="s">
        <v>1017</v>
      </c>
      <c r="I5" s="231" t="s">
        <v>1018</v>
      </c>
      <c r="J5" s="9"/>
      <c r="K5" s="6"/>
    </row>
    <row r="6" spans="1:11" ht="30.95" customHeight="1" x14ac:dyDescent="0.25">
      <c r="A6" s="340"/>
      <c r="B6" s="160"/>
      <c r="C6" s="349"/>
      <c r="D6" s="326"/>
      <c r="E6" s="337" t="s">
        <v>1019</v>
      </c>
      <c r="F6" s="123" t="s">
        <v>1020</v>
      </c>
      <c r="G6" s="284" t="s">
        <v>1021</v>
      </c>
      <c r="H6" s="260" t="s">
        <v>1022</v>
      </c>
      <c r="I6" s="283" t="s">
        <v>1023</v>
      </c>
      <c r="J6" s="5"/>
      <c r="K6" s="6"/>
    </row>
    <row r="7" spans="1:11" ht="31.5" x14ac:dyDescent="0.25">
      <c r="A7" s="340"/>
      <c r="B7" s="160"/>
      <c r="C7" s="349"/>
      <c r="D7" s="326"/>
      <c r="E7" s="337"/>
      <c r="F7" s="21" t="s">
        <v>1024</v>
      </c>
      <c r="G7" s="285"/>
      <c r="H7" s="249"/>
      <c r="I7" s="283"/>
      <c r="J7" s="5"/>
      <c r="K7" s="6"/>
    </row>
    <row r="8" spans="1:11" ht="23.1" customHeight="1" x14ac:dyDescent="0.25">
      <c r="A8" s="340"/>
      <c r="B8" s="160"/>
      <c r="C8" s="349"/>
      <c r="D8" s="326"/>
      <c r="E8" s="337"/>
      <c r="F8" s="100" t="s">
        <v>1025</v>
      </c>
      <c r="G8" s="286"/>
      <c r="H8" s="263"/>
      <c r="I8" s="283"/>
      <c r="J8" s="5"/>
      <c r="K8" s="6"/>
    </row>
    <row r="9" spans="1:11" ht="77.45" customHeight="1" x14ac:dyDescent="0.25">
      <c r="A9" s="340"/>
      <c r="B9" s="160"/>
      <c r="C9" s="351"/>
      <c r="D9" s="293"/>
      <c r="E9" s="125" t="s">
        <v>1026</v>
      </c>
      <c r="F9" s="124" t="s">
        <v>1027</v>
      </c>
      <c r="G9" s="124" t="s">
        <v>1028</v>
      </c>
      <c r="H9" s="164" t="s">
        <v>1029</v>
      </c>
      <c r="I9" s="176" t="s">
        <v>1030</v>
      </c>
      <c r="J9" s="2"/>
      <c r="K9" s="6"/>
    </row>
    <row r="10" spans="1:11" ht="84.95" customHeight="1" x14ac:dyDescent="0.25">
      <c r="A10" s="341"/>
      <c r="B10" s="161"/>
      <c r="C10" s="118">
        <v>3</v>
      </c>
      <c r="D10" s="117" t="s">
        <v>1031</v>
      </c>
      <c r="E10" s="122" t="s">
        <v>1032</v>
      </c>
      <c r="F10" s="50" t="s">
        <v>1033</v>
      </c>
      <c r="G10" s="221" t="s">
        <v>1034</v>
      </c>
      <c r="H10" s="201" t="s">
        <v>1035</v>
      </c>
      <c r="I10" s="115"/>
      <c r="J10" s="116"/>
      <c r="K10" s="6"/>
    </row>
    <row r="11" spans="1:11" ht="51.95" customHeight="1" x14ac:dyDescent="0.25">
      <c r="A11" s="333" t="s">
        <v>1036</v>
      </c>
      <c r="B11" s="160"/>
      <c r="C11" s="321">
        <v>4</v>
      </c>
      <c r="D11" s="292" t="s">
        <v>1037</v>
      </c>
      <c r="E11" s="163" t="s">
        <v>1038</v>
      </c>
      <c r="F11" s="88" t="s">
        <v>1039</v>
      </c>
      <c r="G11" s="260" t="s">
        <v>1040</v>
      </c>
      <c r="H11" s="216" t="s">
        <v>1041</v>
      </c>
      <c r="I11" s="13"/>
      <c r="J11" s="158" t="s">
        <v>1042</v>
      </c>
      <c r="K11" s="6"/>
    </row>
    <row r="12" spans="1:11" ht="44.1" customHeight="1" x14ac:dyDescent="0.25">
      <c r="A12" s="336"/>
      <c r="B12" s="160"/>
      <c r="C12" s="322"/>
      <c r="D12" s="293"/>
      <c r="E12" s="120" t="s">
        <v>1043</v>
      </c>
      <c r="F12" s="164" t="s">
        <v>1044</v>
      </c>
      <c r="G12" s="315"/>
      <c r="H12" s="232" t="s">
        <v>1045</v>
      </c>
      <c r="I12" s="2"/>
      <c r="J12" s="2"/>
      <c r="K12" s="6"/>
    </row>
    <row r="13" spans="1:11" ht="141.75" x14ac:dyDescent="0.25">
      <c r="A13" s="336"/>
      <c r="B13" s="160"/>
      <c r="C13" s="348">
        <v>5</v>
      </c>
      <c r="D13" s="292" t="s">
        <v>1046</v>
      </c>
      <c r="E13" s="127" t="s">
        <v>1047</v>
      </c>
      <c r="F13" s="127" t="s">
        <v>1048</v>
      </c>
      <c r="G13" s="129" t="s">
        <v>1049</v>
      </c>
      <c r="H13" s="199" t="s">
        <v>1050</v>
      </c>
      <c r="I13" s="17" t="s">
        <v>1051</v>
      </c>
      <c r="J13" s="158" t="s">
        <v>1052</v>
      </c>
      <c r="K13" s="6"/>
    </row>
    <row r="14" spans="1:11" ht="105" customHeight="1" x14ac:dyDescent="0.25">
      <c r="A14" s="336"/>
      <c r="B14" s="160"/>
      <c r="C14" s="349"/>
      <c r="D14" s="326"/>
      <c r="E14" s="234" t="s">
        <v>1053</v>
      </c>
      <c r="F14" s="210" t="s">
        <v>1054</v>
      </c>
      <c r="G14" s="210" t="s">
        <v>1055</v>
      </c>
      <c r="H14" s="18" t="s">
        <v>1056</v>
      </c>
      <c r="I14" s="219"/>
      <c r="K14" s="6"/>
    </row>
    <row r="15" spans="1:11" ht="157.5" x14ac:dyDescent="0.25">
      <c r="A15" s="336"/>
      <c r="B15" s="160"/>
      <c r="C15" s="321">
        <v>6</v>
      </c>
      <c r="D15" s="292" t="s">
        <v>1013</v>
      </c>
      <c r="E15" s="127" t="s">
        <v>1057</v>
      </c>
      <c r="F15" s="123" t="s">
        <v>1058</v>
      </c>
      <c r="G15" s="200" t="s">
        <v>1059</v>
      </c>
      <c r="H15" s="129" t="s">
        <v>1060</v>
      </c>
      <c r="I15" s="231" t="s">
        <v>1018</v>
      </c>
      <c r="J15" s="13"/>
      <c r="K15" s="6"/>
    </row>
    <row r="16" spans="1:11" ht="47.25" x14ac:dyDescent="0.25">
      <c r="A16" s="336"/>
      <c r="B16" s="160"/>
      <c r="C16" s="335"/>
      <c r="D16" s="326"/>
      <c r="E16" s="121" t="s">
        <v>1026</v>
      </c>
      <c r="F16" s="130" t="s">
        <v>1027</v>
      </c>
      <c r="G16" s="130" t="s">
        <v>1061</v>
      </c>
      <c r="H16" s="210" t="s">
        <v>1062</v>
      </c>
      <c r="I16" s="224" t="s">
        <v>1063</v>
      </c>
      <c r="J16" s="5"/>
      <c r="K16" s="6"/>
    </row>
    <row r="17" spans="1:11" ht="63" x14ac:dyDescent="0.25">
      <c r="A17" s="336"/>
      <c r="B17" s="160"/>
      <c r="C17" s="322"/>
      <c r="D17" s="293"/>
      <c r="E17" s="120" t="s">
        <v>1064</v>
      </c>
      <c r="F17" s="164" t="s">
        <v>1065</v>
      </c>
      <c r="G17" s="232"/>
      <c r="H17" s="114"/>
      <c r="I17" s="164" t="s">
        <v>96</v>
      </c>
      <c r="J17" s="2"/>
      <c r="K17" s="6"/>
    </row>
    <row r="18" spans="1:11" ht="103.5" customHeight="1" x14ac:dyDescent="0.25">
      <c r="A18" s="336"/>
      <c r="B18" s="160"/>
      <c r="C18" s="118">
        <v>7</v>
      </c>
      <c r="D18" s="117" t="s">
        <v>1066</v>
      </c>
      <c r="E18" s="122" t="s">
        <v>1067</v>
      </c>
      <c r="F18" s="50" t="s">
        <v>1033</v>
      </c>
      <c r="G18" s="221" t="s">
        <v>1034</v>
      </c>
      <c r="H18" s="201" t="s">
        <v>1068</v>
      </c>
      <c r="I18" s="115"/>
      <c r="J18" s="116"/>
      <c r="K18" s="6"/>
    </row>
    <row r="19" spans="1:11" ht="75" x14ac:dyDescent="0.25">
      <c r="A19" s="334"/>
      <c r="B19" s="161"/>
      <c r="C19" s="118">
        <v>8</v>
      </c>
      <c r="D19" s="131" t="s">
        <v>1069</v>
      </c>
      <c r="E19" s="122" t="s">
        <v>1070</v>
      </c>
      <c r="F19" s="221" t="s">
        <v>1071</v>
      </c>
      <c r="G19" s="221" t="s">
        <v>1072</v>
      </c>
      <c r="H19" s="202" t="s">
        <v>1073</v>
      </c>
      <c r="I19" s="224" t="s">
        <v>1074</v>
      </c>
      <c r="J19" s="115"/>
      <c r="K19" s="6"/>
    </row>
    <row r="20" spans="1:11" ht="37.5" x14ac:dyDescent="0.25">
      <c r="A20" s="333" t="s">
        <v>1075</v>
      </c>
      <c r="B20" s="160"/>
      <c r="C20" s="118">
        <v>9</v>
      </c>
      <c r="D20" s="131" t="s">
        <v>1076</v>
      </c>
      <c r="E20" s="132" t="s">
        <v>1077</v>
      </c>
      <c r="F20" s="342" t="s">
        <v>1078</v>
      </c>
      <c r="G20" s="343"/>
      <c r="H20" s="346" t="s">
        <v>1079</v>
      </c>
      <c r="I20" s="115"/>
      <c r="J20" s="115"/>
      <c r="K20" s="6"/>
    </row>
    <row r="21" spans="1:11" ht="37.5" x14ac:dyDescent="0.25">
      <c r="A21" s="334"/>
      <c r="B21" s="161"/>
      <c r="C21" s="118">
        <v>10</v>
      </c>
      <c r="D21" s="233" t="s">
        <v>1080</v>
      </c>
      <c r="E21" s="125" t="s">
        <v>1081</v>
      </c>
      <c r="F21" s="344" t="s">
        <v>1018</v>
      </c>
      <c r="G21" s="345"/>
      <c r="H21" s="347"/>
      <c r="I21" s="165"/>
      <c r="J21" s="115"/>
      <c r="K21" s="6"/>
    </row>
  </sheetData>
  <mergeCells count="23">
    <mergeCell ref="D1:E1"/>
    <mergeCell ref="C11:C12"/>
    <mergeCell ref="C13:C14"/>
    <mergeCell ref="D13:D14"/>
    <mergeCell ref="C2:C4"/>
    <mergeCell ref="D5:D9"/>
    <mergeCell ref="C5:C9"/>
    <mergeCell ref="I6:I8"/>
    <mergeCell ref="G11:G12"/>
    <mergeCell ref="F20:G20"/>
    <mergeCell ref="F21:G21"/>
    <mergeCell ref="H20:H21"/>
    <mergeCell ref="H2:H4"/>
    <mergeCell ref="A20:A21"/>
    <mergeCell ref="D15:D17"/>
    <mergeCell ref="C15:C17"/>
    <mergeCell ref="A11:A19"/>
    <mergeCell ref="G6:G8"/>
    <mergeCell ref="E6:E8"/>
    <mergeCell ref="D11:D12"/>
    <mergeCell ref="D2:D4"/>
    <mergeCell ref="A2:A10"/>
    <mergeCell ref="H6:H8"/>
  </mergeCells>
  <hyperlinks>
    <hyperlink ref="B4" r:id="rId1" display="https://www.r-project.org/" xr:uid="{3A6777C4-40EA-4D25-9AF3-B24FE70C07DA}"/>
    <hyperlink ref="B5" r:id="rId2" display="https://www.python.org/" xr:uid="{9D735387-522B-4345-89A7-0023C70CA7AB}"/>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4ac9689-863f-4422-872b-d3791ecc8c2d" xsi:nil="true"/>
    <lcf76f155ced4ddcb4097134ff3c332f xmlns="2d5c441e-313f-4181-84c9-4d771301bd0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F35BB24BF1974F84EF7F0E86515D8B" ma:contentTypeVersion="12" ma:contentTypeDescription="Create a new document." ma:contentTypeScope="" ma:versionID="87b771bc3e51783c2fad7d9aca0a590d">
  <xsd:schema xmlns:xsd="http://www.w3.org/2001/XMLSchema" xmlns:xs="http://www.w3.org/2001/XMLSchema" xmlns:p="http://schemas.microsoft.com/office/2006/metadata/properties" xmlns:ns2="2d5c441e-313f-4181-84c9-4d771301bd02" xmlns:ns3="14ac9689-863f-4422-872b-d3791ecc8c2d" targetNamespace="http://schemas.microsoft.com/office/2006/metadata/properties" ma:root="true" ma:fieldsID="f1e16ee03457ee57be49408ff49db576" ns2:_="" ns3:_="">
    <xsd:import namespace="2d5c441e-313f-4181-84c9-4d771301bd02"/>
    <xsd:import namespace="14ac9689-863f-4422-872b-d3791ecc8c2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5c441e-313f-4181-84c9-4d771301bd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ac9689-863f-4422-872b-d3791ecc8c2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d0c2224-3735-40e6-b0ce-47453064e26f}" ma:internalName="TaxCatchAll" ma:showField="CatchAllData" ma:web="14ac9689-863f-4422-872b-d3791ecc8c2d">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AAF658-4FF7-4CD1-8C6D-5CE18B2FF0C4}">
  <ds:schemaRefs>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14ac9689-863f-4422-872b-d3791ecc8c2d"/>
    <ds:schemaRef ds:uri="http://purl.org/dc/elements/1.1/"/>
    <ds:schemaRef ds:uri="http://purl.org/dc/terms/"/>
    <ds:schemaRef ds:uri="2d5c441e-313f-4181-84c9-4d771301bd0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E3A2D2E-7667-4D7C-9DB9-03B75ECB0F52}">
  <ds:schemaRefs>
    <ds:schemaRef ds:uri="http://schemas.microsoft.com/sharepoint/v3/contenttype/forms"/>
  </ds:schemaRefs>
</ds:datastoreItem>
</file>

<file path=customXml/itemProps3.xml><?xml version="1.0" encoding="utf-8"?>
<ds:datastoreItem xmlns:ds="http://schemas.openxmlformats.org/officeDocument/2006/customXml" ds:itemID="{8FA00BAC-E4B4-4EB0-88B9-240CE2F500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5c441e-313f-4181-84c9-4d771301bd02"/>
    <ds:schemaRef ds:uri="14ac9689-863f-4422-872b-d3791ecc8c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Flowchart Overview</vt:lpstr>
      <vt:lpstr>Isolate data curation</vt:lpstr>
      <vt:lpstr>Virulence factor curation</vt:lpstr>
      <vt:lpstr>Virulence Factors</vt:lpstr>
      <vt:lpstr>Example RF Input</vt:lpstr>
      <vt:lpstr>Random forest methods</vt:lpstr>
      <vt:lpstr>Cluster results</vt:lpstr>
      <vt:lpstr>Risk multipliers</vt:lpstr>
      <vt:lpstr>Risk results</vt:lpstr>
      <vt:lpstr>Glossary</vt:lpstr>
      <vt:lpstr>Supplement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FSIS Bioinformatics Supplemental Materials</dc:title>
  <dc:subject/>
  <dc:creator>Posny, Drew</dc:creator>
  <cp:keywords>Genomics, Random Forest, Salmonella, Serotypes, Poultry, Chicken, Turkey, Risk Assessment</cp:keywords>
  <dc:description/>
  <cp:lastModifiedBy>Bilanovic, Iva - FSIS</cp:lastModifiedBy>
  <cp:revision/>
  <dcterms:created xsi:type="dcterms:W3CDTF">2023-01-06T14:36:26Z</dcterms:created>
  <dcterms:modified xsi:type="dcterms:W3CDTF">2024-07-25T17:23:43Z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0x010100C9F35BB24BF1974F84EF7F0E86515D8B</vt:lpwstr>
  </property>
  <property fmtid="{D5CDD505-2E9C-101B-9397-08002B2CF9AE}" pid="3" name="MediaServiceImageTags">
    <vt:lpwstr/>
  </property>
</Properties>
</file>