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C:\Users\MIbrahim\Documents\"/>
    </mc:Choice>
  </mc:AlternateContent>
  <xr:revisionPtr revIDLastSave="0" documentId="8_{8A39CC5D-28D2-4C3D-8CDE-D0A2712DC8E9}" xr6:coauthVersionLast="47" xr6:coauthVersionMax="47" xr10:uidLastSave="{00000000-0000-0000-0000-000000000000}"/>
  <bookViews>
    <workbookView xWindow="-108" yWindow="-108" windowWidth="23256" windowHeight="12720" tabRatio="744" xr2:uid="{00000000-000D-0000-FFFF-FFFF00000000}"/>
  </bookViews>
  <sheets>
    <sheet name="FY22_Q1" sheetId="35" r:id="rId1"/>
    <sheet name="Percent Positives - User Notes" sheetId="36" r:id="rId2"/>
  </sheets>
  <definedNames>
    <definedName name="_xlnm.Print_Area" localSheetId="0">FY22_Q1!$A$1:$O$69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8" i="35" l="1"/>
  <c r="N52" i="35"/>
  <c r="O52" i="35" s="1"/>
  <c r="M52" i="35"/>
  <c r="K52" i="35"/>
  <c r="L52" i="35" s="1"/>
  <c r="J52" i="35"/>
  <c r="H52" i="35"/>
  <c r="I52" i="35" s="1"/>
  <c r="G52" i="35"/>
  <c r="F52" i="35"/>
  <c r="E52" i="35"/>
  <c r="D52" i="35"/>
  <c r="N42" i="35"/>
  <c r="O42" i="35" s="1"/>
  <c r="M42" i="35"/>
  <c r="K42" i="35"/>
  <c r="L42" i="35" s="1"/>
  <c r="J42" i="35"/>
  <c r="H42" i="35"/>
  <c r="I42" i="35" s="1"/>
  <c r="G42" i="35"/>
  <c r="F42" i="35"/>
  <c r="E42" i="35"/>
  <c r="D42" i="35"/>
  <c r="N30" i="35"/>
  <c r="O30" i="35" s="1"/>
  <c r="M30" i="35"/>
  <c r="K30" i="35"/>
  <c r="L30" i="35" s="1"/>
  <c r="J30" i="35"/>
  <c r="H30" i="35"/>
  <c r="I30" i="35" s="1"/>
  <c r="G30" i="35"/>
  <c r="F30" i="35"/>
  <c r="E30" i="35"/>
  <c r="D30" i="35"/>
  <c r="N20" i="35"/>
  <c r="O20" i="35" s="1"/>
  <c r="M20" i="35"/>
  <c r="K20" i="35"/>
  <c r="L20" i="35" s="1"/>
  <c r="J20" i="35"/>
  <c r="H20" i="35"/>
  <c r="I20" i="35" s="1"/>
  <c r="G20" i="35"/>
  <c r="F20" i="35"/>
  <c r="E20" i="35"/>
  <c r="D20" i="35"/>
</calcChain>
</file>

<file path=xl/sharedStrings.xml><?xml version="1.0" encoding="utf-8"?>
<sst xmlns="http://schemas.openxmlformats.org/spreadsheetml/2006/main" count="451" uniqueCount="116">
  <si>
    <t>Percent Positive</t>
  </si>
  <si>
    <t>All Establishment Sizes</t>
  </si>
  <si>
    <t>Product</t>
  </si>
  <si>
    <t>Number of Positive</t>
  </si>
  <si>
    <t>Number of Establishments</t>
  </si>
  <si>
    <t>All Sizes</t>
  </si>
  <si>
    <t>Establishment HACCP Size</t>
  </si>
  <si>
    <t>User Notes</t>
  </si>
  <si>
    <t>Definitions</t>
  </si>
  <si>
    <t>Large - All establishments with 500 or more employees</t>
  </si>
  <si>
    <t>Small - All establishments with 10 or more employees but fewer than 500</t>
  </si>
  <si>
    <t>Very Small - All establishments with fewer than 10 employees or annual sales of less than $2.5 million</t>
  </si>
  <si>
    <t>Project Code</t>
  </si>
  <si>
    <t>Description</t>
  </si>
  <si>
    <t>The Hazard Analysis and Critical Control Point (HACCP) size for an establishment is categorized as:</t>
  </si>
  <si>
    <t>Number of Samples</t>
  </si>
  <si>
    <t>Number of Positives</t>
  </si>
  <si>
    <t>Percent of Positives</t>
  </si>
  <si>
    <t xml:space="preserve">Number of samples that tested positive for the product from establishments of the specified establishment size category. </t>
  </si>
  <si>
    <t>Number of samples tested for the product from establishments of the specified establishment size category. Includes samples with positive and negative test results. Excludes samples that were discarded by the lab.</t>
  </si>
  <si>
    <t>The product is the product that was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</si>
  <si>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 xml:space="preserve">Percent of positives for the product from establishments of the specified establishment size category. This is calculated as the "number of positives" divided by the "number of samples" for a listed product. </t>
  </si>
  <si>
    <t xml:space="preserve">Number of Samples </t>
  </si>
  <si>
    <t>Definitions and Descriptions</t>
  </si>
  <si>
    <t>Table Descriptions</t>
  </si>
  <si>
    <t>Large</t>
  </si>
  <si>
    <t xml:space="preserve">Small </t>
  </si>
  <si>
    <t xml:space="preserve">Very Small </t>
  </si>
  <si>
    <t>All Sizes - All establishments, including establishments that are categorized as large, small and very small by HACCP establishment size.</t>
  </si>
  <si>
    <t>Number of distinct establishments that were tested for the product.</t>
  </si>
  <si>
    <t>Both post lethality-exposed and non-post lethality-exposed RTE products</t>
  </si>
  <si>
    <t>RTEPROD_Rand</t>
  </si>
  <si>
    <t>Post lethality-exposed RTE products</t>
  </si>
  <si>
    <t>RTEPROD_Risk</t>
  </si>
  <si>
    <t>Ready-to-Eat (RTE) and Egg Products</t>
  </si>
  <si>
    <t>Total for RTE Products</t>
  </si>
  <si>
    <t>Total for Processed Egg Products</t>
  </si>
  <si>
    <t>Imported intact RTE product</t>
  </si>
  <si>
    <t>IMVRTE</t>
  </si>
  <si>
    <t>Follow up testing to imported RTE product</t>
  </si>
  <si>
    <t>FRTESALMONEL</t>
  </si>
  <si>
    <t>EGGIMP</t>
  </si>
  <si>
    <t>Pastuerizedimported liquid, frozen or dried egg products</t>
  </si>
  <si>
    <t>FLISTERIA</t>
  </si>
  <si>
    <t>Risk-based Lm (RLm) product samples (Composited 5-sample Units)</t>
  </si>
  <si>
    <t>Risk-based Lm (RLm) non-food contact environmental samples (Composited 5-sample Units)</t>
  </si>
  <si>
    <t>Risk-based Lm (RLm) food contact surface samples</t>
  </si>
  <si>
    <t>Intensified Verification Testing (IVT) product samples</t>
  </si>
  <si>
    <t>Intensified Verification Testing (IVT) food contact food surface samples</t>
  </si>
  <si>
    <t>Intensified Verification Testing (IVT) non-food contact environmental samples</t>
  </si>
  <si>
    <t>Pastuerized imported liquid, frozen or dried egg products</t>
  </si>
  <si>
    <t>Table 1A. Listeria monocytogenes (Lm) Percent Positive for Domestic Ready-to-Eat Products Sampling and Domestic Egg Products Sampling</t>
  </si>
  <si>
    <t>Table 1B. Salmonella Percent Positive for Domestic Ready-to-Eat Products Sampling and Domestic Egg Products Sampling</t>
  </si>
  <si>
    <t>Table 1C. Listeria monocytogenes (Lm) Percent Positive for Imported Ready-to-Eat Products Sampling and Imported Egg Products Sampling</t>
  </si>
  <si>
    <t>Table 1D. Salmonella Percent Positive for Imported Ready-to-Eat Products Sampling and Imported Egg Products Sampling</t>
  </si>
  <si>
    <t>RLMPRODC, RLMPRODC_EL, RLMPRODC_MWL, RLMPRODC_WL</t>
  </si>
  <si>
    <t>RLMCONT, RLMCONT_EL, RLMCONT_MWL, RLMCONT_WL</t>
  </si>
  <si>
    <t>RLMENVC, RLMENVC_EL, RLMENVC_MWL, RLMENVC_WL</t>
  </si>
  <si>
    <r>
      <rPr>
        <i/>
        <sz val="11"/>
        <color theme="1"/>
        <rFont val="Calibri"/>
        <family val="2"/>
        <scheme val="minor"/>
      </rPr>
      <t>Lm</t>
    </r>
    <r>
      <rPr>
        <sz val="11"/>
        <color theme="1"/>
        <rFont val="Calibri"/>
        <family val="2"/>
        <scheme val="minor"/>
      </rPr>
      <t xml:space="preserve"> and </t>
    </r>
    <r>
      <rPr>
        <i/>
        <sz val="11"/>
        <color theme="1"/>
        <rFont val="Calibri"/>
        <family val="2"/>
        <scheme val="minor"/>
      </rPr>
      <t>Salmonella</t>
    </r>
    <r>
      <rPr>
        <sz val="11"/>
        <color theme="1"/>
        <rFont val="Calibri"/>
        <family val="2"/>
        <scheme val="minor"/>
      </rPr>
      <t xml:space="preserve"> testing for imported egg products. Egg products are liquid, frozen, or dried eggs with or without added ingredients. Egg products may be unpasteurized or pasteurized.</t>
    </r>
  </si>
  <si>
    <t>EM31</t>
  </si>
  <si>
    <t>EM32</t>
  </si>
  <si>
    <t>EM33</t>
  </si>
  <si>
    <t>EM34</t>
  </si>
  <si>
    <t>EM35</t>
  </si>
  <si>
    <t>EM36</t>
  </si>
  <si>
    <t>EM37</t>
  </si>
  <si>
    <t xml:space="preserve">Pan-dried egg whites without added ingredients.  </t>
  </si>
  <si>
    <t xml:space="preserve">Spray-dried egg whites with or without added ingredients.  </t>
  </si>
  <si>
    <t>Dried yellow egg products</t>
  </si>
  <si>
    <t xml:space="preserve">Liquid and frozen whole eggs or yolks with more than two percent salt or sugar added, respectively. </t>
  </si>
  <si>
    <t xml:space="preserve">Liquid and frozen whole eggs with added yolks, or whole egg blends (with more than two percent added ingredients other than salt or sugar). </t>
  </si>
  <si>
    <t xml:space="preserve">Plain liquid and frozen whole eggs or yolks, and liquid and frozen whole eggs or yolks with less than two percent added ingredients other than salt or sugar, respectively. </t>
  </si>
  <si>
    <t xml:space="preserve">Liquid and frozen egg whites with or without added ingredients. </t>
  </si>
  <si>
    <t>Egg whites</t>
  </si>
  <si>
    <t xml:space="preserve">Spray-dried egg whites </t>
  </si>
  <si>
    <t xml:space="preserve">Pan-dried egg whites </t>
  </si>
  <si>
    <t>Whole eggs or yolks with less than two percent added ingredients</t>
  </si>
  <si>
    <t>Whole eggs or yolks with more than 2% salt or sugar added.</t>
  </si>
  <si>
    <t>Whole eggs with added yolks or whole egg blends</t>
  </si>
  <si>
    <t>Note: HACCP size criteria do not apply to import establishments.</t>
  </si>
  <si>
    <t>INTPROD, INTPROD_LM_E, INTPROD_LM_M, INTPROD_LM_W</t>
  </si>
  <si>
    <t>INTCONT, INTCONT_LM_E, INTCONT_LM_M, INTCONT_LM_W</t>
  </si>
  <si>
    <t>INTENV, INTENV_LM_E, INTENV_LM_M, INTENV_LM_W</t>
  </si>
  <si>
    <t>INTPROD, INTPROD_SA_E, INTPROD_SA_M, INTPROD_SA_W</t>
  </si>
  <si>
    <t>INTCONT, INTCONT_SA_E, INTCONT_SA_M, INTCONT_SA_W</t>
  </si>
  <si>
    <t>INTENV, INTENV_SA_E, INTENV_SA_M, INTENV_SA_W</t>
  </si>
  <si>
    <t>RLMENVR, RLMENVR_EL, RLMENVR_MWL, RLMENVR_WL</t>
  </si>
  <si>
    <t>Risk-based Lm (RLm) brine or chill water samples</t>
  </si>
  <si>
    <r>
      <t xml:space="preserve">Establishment counts, sample counts, positive counts, and percent positives for </t>
    </r>
    <r>
      <rPr>
        <i/>
        <sz val="11"/>
        <color theme="1"/>
        <rFont val="Calibri"/>
        <family val="2"/>
        <scheme val="minor"/>
      </rPr>
      <t>Listeria monocytogenes</t>
    </r>
    <r>
      <rPr>
        <sz val="11"/>
        <color theme="1"/>
        <rFont val="Calibri"/>
        <family val="2"/>
        <scheme val="minor"/>
      </rPr>
      <t xml:space="preserve"> by product and establishment size. Excludes counts and percent positives from import sampling.</t>
    </r>
  </si>
  <si>
    <r>
      <t xml:space="preserve">Establishment counts, sample counts, positive counts, and percent positives for </t>
    </r>
    <r>
      <rPr>
        <i/>
        <sz val="11"/>
        <color theme="1"/>
        <rFont val="Calibri"/>
        <family val="2"/>
        <scheme val="minor"/>
      </rPr>
      <t>Salmonella</t>
    </r>
    <r>
      <rPr>
        <sz val="11"/>
        <color theme="1"/>
        <rFont val="Calibri"/>
        <family val="2"/>
        <scheme val="minor"/>
      </rPr>
      <t xml:space="preserve"> by product and establishment size. Excludes counts and percent positives from import sampling.</t>
    </r>
  </si>
  <si>
    <r>
      <t xml:space="preserve">Establishment counts, sample counts, positive counts, and percent positives for </t>
    </r>
    <r>
      <rPr>
        <i/>
        <sz val="11"/>
        <color theme="1"/>
        <rFont val="Calibri"/>
        <family val="2"/>
        <scheme val="minor"/>
      </rPr>
      <t xml:space="preserve">Listeria monocytogenes </t>
    </r>
    <r>
      <rPr>
        <sz val="11"/>
        <color theme="1"/>
        <rFont val="Calibri"/>
        <family val="2"/>
        <scheme val="minor"/>
      </rPr>
      <t>by product for import sampling.</t>
    </r>
  </si>
  <si>
    <r>
      <t xml:space="preserve">Establishment counts, sample counts, positive counts, and percent positives for </t>
    </r>
    <r>
      <rPr>
        <i/>
        <sz val="11"/>
        <color theme="1"/>
        <rFont val="Calibri"/>
        <family val="2"/>
        <scheme val="minor"/>
      </rPr>
      <t>Salmonella</t>
    </r>
    <r>
      <rPr>
        <sz val="11"/>
        <color theme="1"/>
        <rFont val="Calibri"/>
        <family val="2"/>
        <scheme val="minor"/>
      </rPr>
      <t xml:space="preserve"> by product for import sampling.</t>
    </r>
  </si>
  <si>
    <r>
      <t xml:space="preserve">Random sampling of post-lethality exposed and non-post-lethality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</si>
  <si>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r>
      <t xml:space="preserve">Risk-based sampling of 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</si>
  <si>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INTPROD, INTPROD_LM_E, INTPROD_LM_M, INTPROD_LM_W, INTPROD_SA_E, INTPROD_SA_M, INTPROD_SA_W</t>
  </si>
  <si>
    <r>
      <t xml:space="preserve">For-cause sampling of post-lethality exposed and non-post-lethality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</si>
  <si>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INTCONT, INTCONT_LM_E, INTCONT_LM_M, INTCONT_LM_W, INTCONT_SA_E, INTCONT_SA_M, INTCONT_SA_W</t>
  </si>
  <si>
    <r>
      <t xml:space="preserve">For-cause food contact surface swab samples taken for 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</si>
  <si>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 xml:space="preserve">INTENV, INTENV_LM_E, INTENV_LM_M, INTENV_LM_W, INTENV_SA_E, INTENV_SA_M, INTENV_SA_W, </t>
  </si>
  <si>
    <r>
      <t xml:space="preserve">For-Cause non-food contact environmental surface swab samples taken in the post-lethality exposed environment for </t>
    </r>
    <r>
      <rPr>
        <i/>
        <sz val="11"/>
        <color rgb="FF000000"/>
        <rFont val="Calibri"/>
        <family val="2"/>
        <scheme val="minor"/>
      </rPr>
      <t>Listeria</t>
    </r>
    <r>
      <rPr>
        <sz val="11"/>
        <color rgb="FF000000"/>
        <rFont val="Calibri"/>
        <family val="2"/>
        <scheme val="minor"/>
      </rPr>
      <t xml:space="preserve"> or </t>
    </r>
    <r>
      <rPr>
        <i/>
        <sz val="11"/>
        <color rgb="FF000000"/>
        <rFont val="Calibri"/>
        <family val="2"/>
        <scheme val="minor"/>
      </rPr>
      <t>Salmonella.</t>
    </r>
  </si>
  <si>
    <r>
      <t xml:space="preserve">Routine product sampling of post-lethality exposed product for </t>
    </r>
    <r>
      <rPr>
        <i/>
        <sz val="11"/>
        <color theme="1"/>
        <rFont val="Calibri"/>
        <family val="2"/>
        <scheme val="minor"/>
      </rPr>
      <t>Listeria</t>
    </r>
    <r>
      <rPr>
        <sz val="11"/>
        <color theme="1"/>
        <rFont val="Calibri"/>
        <family val="2"/>
        <scheme val="minor"/>
      </rPr>
      <t xml:space="preserve"> based on risk.</t>
    </r>
  </si>
  <si>
    <r>
      <t xml:space="preserve">Routine food contact surface swab samples taken for post-lethality exposed products for </t>
    </r>
    <r>
      <rPr>
        <i/>
        <sz val="11"/>
        <color theme="1"/>
        <rFont val="Calibri"/>
        <family val="2"/>
        <scheme val="minor"/>
      </rPr>
      <t>Listeria</t>
    </r>
    <r>
      <rPr>
        <sz val="11"/>
        <color theme="1"/>
        <rFont val="Calibri"/>
        <family val="2"/>
        <scheme val="minor"/>
      </rPr>
      <t xml:space="preserve"> based on risk.</t>
    </r>
  </si>
  <si>
    <r>
      <t xml:space="preserve">Routine non-food contact environmental surface swab samples taken in the post-lethality exposed environment for </t>
    </r>
    <r>
      <rPr>
        <i/>
        <sz val="11"/>
        <color theme="1"/>
        <rFont val="Calibri"/>
        <family val="2"/>
        <scheme val="minor"/>
      </rPr>
      <t>Listeria</t>
    </r>
    <r>
      <rPr>
        <sz val="11"/>
        <color theme="1"/>
        <rFont val="Calibri"/>
        <family val="2"/>
        <scheme val="minor"/>
      </rPr>
      <t xml:space="preserve"> based on risk.</t>
    </r>
  </si>
  <si>
    <r>
      <t xml:space="preserve">Routine samples of brine or chill water that does not come into direct contact with post-lethality-exposed product for </t>
    </r>
    <r>
      <rPr>
        <i/>
        <sz val="11"/>
        <color theme="1"/>
        <rFont val="Calibri"/>
        <family val="2"/>
        <scheme val="minor"/>
      </rPr>
      <t>Listeria</t>
    </r>
    <r>
      <rPr>
        <sz val="11"/>
        <color theme="1"/>
        <rFont val="Calibri"/>
        <family val="2"/>
        <scheme val="minor"/>
      </rPr>
      <t xml:space="preserve"> based on risk.</t>
    </r>
  </si>
  <si>
    <t>Dried yellow egg products.</t>
  </si>
  <si>
    <r>
      <t xml:space="preserve">Random sampling of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r>
      <rPr>
        <sz val="11"/>
        <color theme="1"/>
        <rFont val="Calibri"/>
        <family val="2"/>
        <scheme val="minor"/>
      </rPr>
      <t xml:space="preserve"> in imported RTE products.</t>
    </r>
  </si>
  <si>
    <r>
      <t xml:space="preserve">Follow-up sampling of </t>
    </r>
    <r>
      <rPr>
        <i/>
        <sz val="11"/>
        <color theme="1"/>
        <rFont val="Calibri"/>
        <family val="2"/>
        <scheme val="minor"/>
      </rPr>
      <t>Listeria</t>
    </r>
    <r>
      <rPr>
        <sz val="11"/>
        <color theme="1"/>
        <rFont val="Calibri"/>
        <family val="2"/>
        <scheme val="minor"/>
      </rPr>
      <t xml:space="preserve"> in imported RTE products.</t>
    </r>
  </si>
  <si>
    <r>
      <t xml:space="preserve">Follow-up sampling of </t>
    </r>
    <r>
      <rPr>
        <i/>
        <sz val="11"/>
        <color theme="1"/>
        <rFont val="Calibri"/>
        <family val="2"/>
        <scheme val="minor"/>
      </rPr>
      <t>Salmonella</t>
    </r>
    <r>
      <rPr>
        <sz val="11"/>
        <color theme="1"/>
        <rFont val="Calibri"/>
        <family val="2"/>
        <scheme val="minor"/>
      </rPr>
      <t xml:space="preserve"> in imported RTE products.</t>
    </r>
  </si>
  <si>
    <t>EGG_DY_MIC01</t>
  </si>
  <si>
    <t>EGG_LQ_MIC01</t>
  </si>
  <si>
    <t>Liquid/frozen egg products</t>
  </si>
  <si>
    <t>Dried egg products</t>
  </si>
  <si>
    <t>Quarterly Summary Tables - FY2022 Q1</t>
  </si>
  <si>
    <t>--</t>
  </si>
  <si>
    <t xml:space="preserve">- Indicates that there were no samples for this product category.
Source: Food Safety and Inspection Service, Public Health Information System (PHIS), Data Warehouse
Data extracted on: January 7, 2022
Please note that reported numbers may differ from other published numbers due to the timing of when the data were extracted from PHIS, Data Warehouse. Numbers reported are based on the data available in PHIS and Data Warehouse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</si>
  <si>
    <t>Period: 2021-10-01 to 2021-12-31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</si>
</sst>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16" x14ac:knownFonts="1">
    <font>
      <sz val="11"/>
      <color theme="1"/>
      <name val="Calibri"/>
      <family val="2"/>
      <scheme val="minor"/>
    </font>
    <font>
      <b/>
      <sz val="14"/>
      <color theme="1"/>
      <name val="Arial"/>
      <family val="2"/>
    </font>
    <font>
      <b/>
      <sz val="11"/>
      <color rgb="FF000000"/>
      <name val="Calibri"/>
      <family val="2"/>
      <scheme val="minor"/>
    </font>
    <font>
      <b/>
      <sz val="14"/>
      <color rgb="FF000000"/>
      <name val="Calibri"/>
      <family val="2"/>
      <scheme val="minor"/>
    </font>
    <font>
      <sz val="8"/>
      <color theme="1"/>
      <name val="Arial"/>
      <family val="2"/>
    </font>
    <font>
      <b/>
      <sz val="11"/>
      <color theme="1"/>
      <name val="Calibri"/>
      <family val="2"/>
      <scheme val="minor"/>
    </font>
    <font>
      <b/>
      <sz val="20"/>
      <color rgb="FF000000"/>
      <name val="Calibri"/>
      <family val="2"/>
      <scheme val="minor"/>
    </font>
    <font>
      <b/>
      <u/>
      <sz val="14"/>
      <color rgb="FF000000"/>
      <name val="Arial"/>
      <family val="2"/>
    </font>
    <font>
      <sz val="11"/>
      <color theme="1"/>
      <name val="Calibri"/>
      <family val="2"/>
      <scheme val="minor"/>
    </font>
    <font>
      <b/>
      <sz val="14"/>
      <color theme="1"/>
      <name val="Calibri"/>
      <family val="2"/>
      <scheme val="minor"/>
    </font>
    <font>
      <b/>
      <sz val="20"/>
      <color theme="1"/>
      <name val="Calibri"/>
      <family val="2"/>
      <scheme val="minor"/>
    </font>
    <font>
      <b/>
      <sz val="14"/>
      <color rgb="FF000000"/>
      <name val="Arial"/>
      <family val="2"/>
    </font>
    <font>
      <i/>
      <sz val="11"/>
      <color theme="1"/>
      <name val="Calibri"/>
      <family val="2"/>
      <scheme val="minor"/>
    </font>
    <font>
      <sz val="9.5"/>
      <color rgb="FF000000"/>
      <name val="Arial"/>
      <family val="2"/>
    </font>
    <font>
      <i/>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1"/>
        <bgColor indexed="64"/>
      </patternFill>
    </fill>
  </fills>
  <borders count="88">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medium">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bottom style="thin">
        <color indexed="64"/>
      </bottom>
      <diagonal/>
    </border>
    <border>
      <left style="thin">
        <color indexed="64"/>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top style="thin">
        <color indexed="64"/>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medium">
        <color rgb="FF000000"/>
      </right>
      <top style="medium">
        <color indexed="64"/>
      </top>
      <bottom style="thin">
        <color rgb="FF000000"/>
      </bottom>
      <diagonal/>
    </border>
    <border>
      <left style="thin">
        <color indexed="64"/>
      </left>
      <right style="medium">
        <color rgb="FF000000"/>
      </right>
      <top style="thin">
        <color rgb="FF000000"/>
      </top>
      <bottom style="medium">
        <color rgb="FF000000"/>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indexed="64"/>
      </left>
      <right style="medium">
        <color rgb="FF000000"/>
      </right>
      <top style="thin">
        <color rgb="FF000000"/>
      </top>
      <bottom/>
      <diagonal/>
    </border>
    <border>
      <left style="medium">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medium">
        <color rgb="FF000000"/>
      </right>
      <top style="thin">
        <color rgb="FF000000"/>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rgb="FF000000"/>
      </right>
      <top style="medium">
        <color rgb="FF000000"/>
      </top>
      <bottom style="thin">
        <color indexed="64"/>
      </bottom>
      <diagonal/>
    </border>
  </borders>
  <cellStyleXfs count="4">
    <xf numFmtId="0" fontId="0" fillId="0" borderId="0"/>
    <xf numFmtId="9" fontId="8" fillId="0" borderId="0" applyFont="0" applyFill="0" applyBorder="0" applyAlignment="0" applyProtection="0"/>
    <xf numFmtId="43" fontId="8" fillId="0" borderId="0" applyFont="0" applyFill="0" applyBorder="0" applyAlignment="0" applyProtection="0"/>
    <xf numFmtId="0" fontId="13" fillId="0" borderId="0"/>
  </cellStyleXfs>
  <cellXfs count="164">
    <xf numFmtId="0" fontId="0" fillId="0" borderId="0" xfId="0"/>
    <xf numFmtId="0" fontId="0" fillId="0" borderId="0" xfId="0" applyAlignment="1"/>
    <xf numFmtId="0" fontId="0" fillId="0" borderId="0" xfId="0" applyAlignment="1">
      <alignment vertical="top"/>
    </xf>
    <xf numFmtId="0" fontId="1" fillId="0" borderId="0" xfId="0" applyFont="1" applyAlignment="1">
      <alignment vertical="top"/>
    </xf>
    <xf numFmtId="0" fontId="0" fillId="0" borderId="0" xfId="0" applyAlignment="1">
      <alignment horizontal="center"/>
    </xf>
    <xf numFmtId="0" fontId="3"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0" fillId="0" borderId="0" xfId="0" applyBorder="1"/>
    <xf numFmtId="0" fontId="5" fillId="0" borderId="0" xfId="0" applyFont="1"/>
    <xf numFmtId="2" fontId="0" fillId="0" borderId="0" xfId="0" applyNumberFormat="1"/>
    <xf numFmtId="0" fontId="0" fillId="0" borderId="0" xfId="0" applyAlignment="1">
      <alignment horizontal="right"/>
    </xf>
    <xf numFmtId="2" fontId="0" fillId="0" borderId="0" xfId="0" applyNumberFormat="1" applyAlignment="1">
      <alignment horizontal="right"/>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9" fillId="0" borderId="0" xfId="0" applyFont="1"/>
    <xf numFmtId="0" fontId="10" fillId="0" borderId="0" xfId="0" applyFont="1"/>
    <xf numFmtId="0" fontId="0" fillId="0" borderId="0" xfId="0" applyAlignment="1">
      <alignment horizontal="left" wrapText="1"/>
    </xf>
    <xf numFmtId="0" fontId="5" fillId="0" borderId="16" xfId="0" applyFont="1" applyBorder="1"/>
    <xf numFmtId="0" fontId="0" fillId="0" borderId="16" xfId="0" applyBorder="1" applyAlignment="1">
      <alignment horizontal="left" vertical="top"/>
    </xf>
    <xf numFmtId="0" fontId="0" fillId="0" borderId="16" xfId="0" applyBorder="1" applyAlignment="1">
      <alignment horizontal="left" vertical="top"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0" xfId="0" applyAlignment="1">
      <alignment horizontal="left"/>
    </xf>
    <xf numFmtId="0" fontId="5" fillId="0" borderId="16" xfId="0" applyFont="1" applyBorder="1" applyAlignment="1">
      <alignment wrapText="1"/>
    </xf>
    <xf numFmtId="1" fontId="0" fillId="0" borderId="0" xfId="0" applyNumberFormat="1" applyAlignment="1"/>
    <xf numFmtId="0" fontId="11" fillId="0" borderId="0" xfId="0" applyFont="1" applyAlignment="1">
      <alignment vertical="top"/>
    </xf>
    <xf numFmtId="0" fontId="2" fillId="2" borderId="4"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9" xfId="0" applyFont="1" applyFill="1" applyBorder="1" applyAlignment="1">
      <alignment horizontal="center" vertical="top" wrapText="1"/>
    </xf>
    <xf numFmtId="164" fontId="0" fillId="0" borderId="16" xfId="2" applyNumberFormat="1" applyFont="1" applyBorder="1" applyAlignment="1">
      <alignment horizontal="right" vertical="top" wrapText="1"/>
    </xf>
    <xf numFmtId="165" fontId="0" fillId="2" borderId="16" xfId="0" applyNumberFormat="1" applyFont="1" applyFill="1" applyBorder="1" applyAlignment="1">
      <alignment horizontal="right" vertical="top"/>
    </xf>
    <xf numFmtId="3" fontId="0" fillId="0" borderId="16" xfId="0" applyNumberFormat="1" applyBorder="1" applyAlignment="1">
      <alignment horizontal="right" vertical="top" wrapText="1"/>
    </xf>
    <xf numFmtId="164" fontId="0" fillId="0" borderId="24" xfId="2" applyNumberFormat="1" applyFont="1" applyBorder="1" applyAlignment="1">
      <alignment horizontal="right" vertical="top" wrapText="1"/>
    </xf>
    <xf numFmtId="164" fontId="0" fillId="0" borderId="29" xfId="2" applyNumberFormat="1" applyFont="1" applyBorder="1" applyAlignment="1">
      <alignment horizontal="right" vertical="top" wrapText="1"/>
    </xf>
    <xf numFmtId="10" fontId="0" fillId="0" borderId="30" xfId="1" applyNumberFormat="1" applyFont="1" applyBorder="1" applyAlignment="1">
      <alignment horizontal="righ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5" fillId="0" borderId="22" xfId="0" applyFont="1" applyBorder="1" applyAlignment="1">
      <alignment horizontal="right" vertical="top" wrapText="1"/>
    </xf>
    <xf numFmtId="0" fontId="0" fillId="0" borderId="36" xfId="0" applyBorder="1" applyAlignment="1">
      <alignment horizontal="left" vertical="top"/>
    </xf>
    <xf numFmtId="164" fontId="0" fillId="0" borderId="26" xfId="2" applyNumberFormat="1" applyFont="1" applyBorder="1" applyAlignment="1">
      <alignment horizontal="right" vertical="top" wrapText="1"/>
    </xf>
    <xf numFmtId="0" fontId="5" fillId="0" borderId="39" xfId="0" applyFont="1" applyBorder="1" applyAlignment="1">
      <alignment horizontal="right" vertical="top" wrapText="1"/>
    </xf>
    <xf numFmtId="164" fontId="0" fillId="0" borderId="40" xfId="0" applyNumberFormat="1" applyBorder="1" applyAlignment="1">
      <alignment horizontal="righ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164" fontId="0" fillId="3" borderId="39" xfId="2" applyNumberFormat="1" applyFont="1" applyFill="1" applyBorder="1" applyAlignment="1">
      <alignment horizontal="right" vertical="top" wrapText="1"/>
    </xf>
    <xf numFmtId="10" fontId="0" fillId="0" borderId="41" xfId="1" applyNumberFormat="1" applyFont="1" applyBorder="1" applyAlignment="1">
      <alignment horizontal="right" vertical="top" wrapText="1"/>
    </xf>
    <xf numFmtId="165" fontId="0" fillId="2" borderId="34" xfId="0" applyNumberFormat="1" applyFont="1" applyFill="1" applyBorder="1" applyAlignment="1">
      <alignment horizontal="right" vertical="top"/>
    </xf>
    <xf numFmtId="165" fontId="0" fillId="2" borderId="26" xfId="0" applyNumberFormat="1" applyFont="1" applyFill="1" applyBorder="1" applyAlignment="1">
      <alignment horizontal="right" vertical="top"/>
    </xf>
    <xf numFmtId="0" fontId="2" fillId="2" borderId="11" xfId="0" applyFont="1" applyFill="1" applyBorder="1" applyAlignment="1">
      <alignment horizontal="center" vertical="top" wrapText="1"/>
    </xf>
    <xf numFmtId="0" fontId="2" fillId="2" borderId="13" xfId="0" applyFont="1" applyFill="1" applyBorder="1" applyAlignment="1">
      <alignment horizontal="center" vertical="top" wrapText="1"/>
    </xf>
    <xf numFmtId="3" fontId="0" fillId="0" borderId="34" xfId="0" applyNumberFormat="1" applyBorder="1" applyAlignment="1">
      <alignment horizontal="right" vertical="top" wrapText="1"/>
    </xf>
    <xf numFmtId="0" fontId="2" fillId="2" borderId="46" xfId="0" applyFont="1" applyFill="1" applyBorder="1" applyAlignment="1">
      <alignment horizontal="center" vertical="top" wrapText="1"/>
    </xf>
    <xf numFmtId="0" fontId="0" fillId="0" borderId="47" xfId="0" applyBorder="1" applyAlignment="1">
      <alignment horizontal="left" vertical="top"/>
    </xf>
    <xf numFmtId="0" fontId="0" fillId="0" borderId="48" xfId="0" applyBorder="1" applyAlignment="1">
      <alignment horizontal="left" vertical="top"/>
    </xf>
    <xf numFmtId="0" fontId="0" fillId="0" borderId="36" xfId="0" applyBorder="1" applyAlignment="1">
      <alignment horizontal="left"/>
    </xf>
    <xf numFmtId="164" fontId="0" fillId="3" borderId="21" xfId="2" applyNumberFormat="1" applyFont="1" applyFill="1" applyBorder="1" applyAlignment="1">
      <alignment horizontal="right" wrapText="1"/>
    </xf>
    <xf numFmtId="164" fontId="0" fillId="3" borderId="45" xfId="2" applyNumberFormat="1" applyFont="1" applyFill="1" applyBorder="1" applyAlignment="1">
      <alignment horizontal="right" wrapText="1"/>
    </xf>
    <xf numFmtId="165" fontId="0" fillId="2" borderId="20" xfId="0" applyNumberFormat="1" applyFont="1" applyFill="1" applyBorder="1" applyAlignment="1">
      <alignment horizontal="right" vertical="top"/>
    </xf>
    <xf numFmtId="10" fontId="0" fillId="2" borderId="38" xfId="1" applyNumberFormat="1" applyFont="1" applyFill="1" applyBorder="1" applyAlignment="1">
      <alignment horizontal="right" vertical="top"/>
    </xf>
    <xf numFmtId="164" fontId="0" fillId="0" borderId="0" xfId="0" applyNumberFormat="1"/>
    <xf numFmtId="0" fontId="0" fillId="0" borderId="12" xfId="0" applyBorder="1"/>
    <xf numFmtId="0" fontId="0" fillId="0" borderId="44" xfId="0" applyBorder="1" applyAlignment="1">
      <alignment vertical="top"/>
    </xf>
    <xf numFmtId="0" fontId="0" fillId="0" borderId="35" xfId="0" applyBorder="1" applyAlignment="1">
      <alignment horizontal="left" vertical="top"/>
    </xf>
    <xf numFmtId="164" fontId="0" fillId="0" borderId="23" xfId="2" applyNumberFormat="1" applyFont="1" applyBorder="1" applyAlignment="1">
      <alignment horizontal="right" vertical="top" wrapText="1"/>
    </xf>
    <xf numFmtId="165" fontId="0" fillId="2" borderId="24" xfId="0" applyNumberFormat="1" applyFont="1" applyFill="1" applyBorder="1" applyAlignment="1">
      <alignment horizontal="right" vertical="top"/>
    </xf>
    <xf numFmtId="10" fontId="0" fillId="2" borderId="25" xfId="0" applyNumberFormat="1" applyFont="1" applyFill="1" applyBorder="1" applyAlignment="1">
      <alignment horizontal="right" vertical="top"/>
    </xf>
    <xf numFmtId="165" fontId="0" fillId="2" borderId="23" xfId="0" applyNumberFormat="1" applyFont="1" applyFill="1" applyBorder="1" applyAlignment="1">
      <alignment horizontal="right" vertical="top"/>
    </xf>
    <xf numFmtId="165" fontId="0" fillId="2" borderId="33" xfId="0" applyNumberFormat="1" applyFont="1" applyFill="1" applyBorder="1" applyAlignment="1">
      <alignment horizontal="right" vertical="top"/>
    </xf>
    <xf numFmtId="10" fontId="0" fillId="2" borderId="27" xfId="0" applyNumberFormat="1" applyFont="1" applyFill="1" applyBorder="1" applyAlignment="1">
      <alignment horizontal="right" vertical="top"/>
    </xf>
    <xf numFmtId="164" fontId="0" fillId="3" borderId="28" xfId="2" applyNumberFormat="1" applyFont="1" applyFill="1" applyBorder="1" applyAlignment="1">
      <alignment horizontal="right" vertical="top" wrapText="1"/>
    </xf>
    <xf numFmtId="0" fontId="0" fillId="0" borderId="36" xfId="0" applyBorder="1" applyAlignment="1">
      <alignment horizontal="left" vertical="top" wrapText="1"/>
    </xf>
    <xf numFmtId="0" fontId="0" fillId="0" borderId="49" xfId="0" applyBorder="1" applyAlignment="1">
      <alignment horizontal="left" vertical="top" wrapText="1"/>
    </xf>
    <xf numFmtId="0" fontId="5" fillId="0" borderId="50" xfId="0" applyFont="1" applyBorder="1" applyAlignment="1">
      <alignment horizontal="right" vertical="top" wrapText="1"/>
    </xf>
    <xf numFmtId="164" fontId="0" fillId="3" borderId="51" xfId="2" applyNumberFormat="1" applyFont="1" applyFill="1" applyBorder="1" applyAlignment="1">
      <alignment horizontal="right" wrapText="1"/>
    </xf>
    <xf numFmtId="164" fontId="0" fillId="3" borderId="50" xfId="2" applyNumberFormat="1" applyFont="1" applyFill="1" applyBorder="1" applyAlignment="1">
      <alignment horizontal="right" vertical="top" wrapText="1"/>
    </xf>
    <xf numFmtId="164" fontId="0" fillId="0" borderId="52" xfId="0" applyNumberFormat="1" applyBorder="1" applyAlignment="1">
      <alignment horizontal="right" vertical="top" wrapText="1"/>
    </xf>
    <xf numFmtId="10" fontId="0" fillId="0" borderId="53" xfId="1" applyNumberFormat="1" applyFont="1" applyBorder="1" applyAlignment="1">
      <alignment horizontal="right" vertical="top" wrapText="1"/>
    </xf>
    <xf numFmtId="0" fontId="0" fillId="0" borderId="7" xfId="0" applyBorder="1" applyAlignment="1">
      <alignment horizontal="left" vertical="top" wrapText="1"/>
    </xf>
    <xf numFmtId="164" fontId="0" fillId="0" borderId="54" xfId="2" applyNumberFormat="1" applyFont="1" applyBorder="1" applyAlignment="1">
      <alignment horizontal="right" vertical="top" wrapText="1"/>
    </xf>
    <xf numFmtId="165" fontId="0" fillId="2" borderId="55" xfId="0" applyNumberFormat="1" applyFont="1" applyFill="1" applyBorder="1" applyAlignment="1">
      <alignment horizontal="right" vertical="top"/>
    </xf>
    <xf numFmtId="10" fontId="0" fillId="2" borderId="56" xfId="0" applyNumberFormat="1" applyFont="1" applyFill="1" applyBorder="1" applyAlignment="1">
      <alignment horizontal="right" vertical="top"/>
    </xf>
    <xf numFmtId="165" fontId="0" fillId="2" borderId="54" xfId="0" applyNumberFormat="1" applyFont="1" applyFill="1" applyBorder="1" applyAlignment="1">
      <alignment horizontal="right" vertical="top"/>
    </xf>
    <xf numFmtId="0" fontId="0" fillId="0" borderId="57" xfId="0" applyBorder="1" applyAlignment="1">
      <alignment horizontal="left" vertical="top" wrapText="1"/>
    </xf>
    <xf numFmtId="164" fontId="0" fillId="0" borderId="58" xfId="2" applyNumberFormat="1" applyFont="1" applyBorder="1" applyAlignment="1">
      <alignment horizontal="right" vertical="top" wrapText="1"/>
    </xf>
    <xf numFmtId="165" fontId="0" fillId="2" borderId="59" xfId="0" applyNumberFormat="1" applyFont="1" applyFill="1" applyBorder="1" applyAlignment="1">
      <alignment horizontal="right" vertical="top"/>
    </xf>
    <xf numFmtId="165" fontId="0" fillId="2" borderId="58" xfId="0" applyNumberFormat="1" applyFont="1" applyFill="1" applyBorder="1" applyAlignment="1">
      <alignment horizontal="right" vertical="top"/>
    </xf>
    <xf numFmtId="0" fontId="0" fillId="0" borderId="60" xfId="0" applyBorder="1" applyAlignment="1">
      <alignment horizontal="left"/>
    </xf>
    <xf numFmtId="0" fontId="0" fillId="0" borderId="61" xfId="0" applyBorder="1" applyAlignment="1">
      <alignment horizontal="left"/>
    </xf>
    <xf numFmtId="0" fontId="0" fillId="0" borderId="62" xfId="0" applyBorder="1" applyAlignment="1">
      <alignment horizontal="left"/>
    </xf>
    <xf numFmtId="165" fontId="0" fillId="2" borderId="20" xfId="0" quotePrefix="1" applyNumberFormat="1" applyFont="1" applyFill="1" applyBorder="1" applyAlignment="1">
      <alignment horizontal="right" vertical="top"/>
    </xf>
    <xf numFmtId="10" fontId="0" fillId="2" borderId="38" xfId="1" quotePrefix="1" applyNumberFormat="1" applyFont="1" applyFill="1" applyBorder="1" applyAlignment="1">
      <alignment horizontal="right" vertical="top"/>
    </xf>
    <xf numFmtId="0" fontId="0" fillId="0" borderId="44" xfId="0" quotePrefix="1" applyBorder="1" applyAlignment="1">
      <alignment horizontal="right" vertical="top"/>
    </xf>
    <xf numFmtId="10" fontId="0" fillId="2" borderId="37" xfId="1" applyNumberFormat="1" applyFont="1" applyFill="1" applyBorder="1" applyAlignment="1">
      <alignment horizontal="right" vertical="top"/>
    </xf>
    <xf numFmtId="165" fontId="0" fillId="2" borderId="26" xfId="0" quotePrefix="1" applyNumberFormat="1" applyFont="1" applyFill="1" applyBorder="1" applyAlignment="1">
      <alignment horizontal="right" vertical="top"/>
    </xf>
    <xf numFmtId="164" fontId="0" fillId="0" borderId="63" xfId="2" applyNumberFormat="1" applyFont="1" applyBorder="1" applyAlignment="1">
      <alignment horizontal="right" vertical="top" wrapText="1"/>
    </xf>
    <xf numFmtId="165" fontId="0" fillId="2" borderId="64" xfId="0" applyNumberFormat="1" applyFont="1" applyFill="1" applyBorder="1" applyAlignment="1">
      <alignment horizontal="right" vertical="top"/>
    </xf>
    <xf numFmtId="10" fontId="0" fillId="2" borderId="65" xfId="0" applyNumberFormat="1" applyFont="1" applyFill="1" applyBorder="1" applyAlignment="1">
      <alignment horizontal="right" vertical="top"/>
    </xf>
    <xf numFmtId="165" fontId="0" fillId="2" borderId="63" xfId="0" applyNumberFormat="1" applyFont="1" applyFill="1" applyBorder="1" applyAlignment="1">
      <alignment horizontal="right" vertical="top"/>
    </xf>
    <xf numFmtId="164" fontId="0" fillId="0" borderId="66" xfId="2" applyNumberFormat="1" applyFont="1" applyBorder="1" applyAlignment="1">
      <alignment horizontal="right" vertical="top" wrapText="1"/>
    </xf>
    <xf numFmtId="165" fontId="0" fillId="2" borderId="67" xfId="0" applyNumberFormat="1" applyFont="1" applyFill="1" applyBorder="1" applyAlignment="1">
      <alignment horizontal="right" vertical="top"/>
    </xf>
    <xf numFmtId="10" fontId="0" fillId="2" borderId="68" xfId="0" applyNumberFormat="1" applyFont="1" applyFill="1" applyBorder="1" applyAlignment="1">
      <alignment horizontal="right" vertical="top"/>
    </xf>
    <xf numFmtId="10" fontId="0" fillId="2" borderId="69" xfId="0" applyNumberFormat="1" applyFont="1" applyFill="1" applyBorder="1" applyAlignment="1">
      <alignment horizontal="right" vertical="top"/>
    </xf>
    <xf numFmtId="165" fontId="0" fillId="2" borderId="66" xfId="0" applyNumberFormat="1" applyFont="1" applyFill="1" applyBorder="1" applyAlignment="1">
      <alignment horizontal="right" vertical="top"/>
    </xf>
    <xf numFmtId="165" fontId="0" fillId="2" borderId="71" xfId="0" applyNumberFormat="1" applyFont="1" applyFill="1" applyBorder="1" applyAlignment="1">
      <alignment horizontal="right" vertical="top"/>
    </xf>
    <xf numFmtId="10" fontId="0" fillId="2" borderId="72" xfId="0" applyNumberFormat="1" applyFont="1" applyFill="1" applyBorder="1" applyAlignment="1">
      <alignment horizontal="right" vertical="top"/>
    </xf>
    <xf numFmtId="165" fontId="0" fillId="2" borderId="74" xfId="0" applyNumberFormat="1" applyFont="1" applyFill="1" applyBorder="1" applyAlignment="1">
      <alignment horizontal="right" vertical="top"/>
    </xf>
    <xf numFmtId="10" fontId="0" fillId="2" borderId="75" xfId="0" applyNumberFormat="1" applyFont="1" applyFill="1" applyBorder="1" applyAlignment="1">
      <alignment horizontal="right" vertical="top"/>
    </xf>
    <xf numFmtId="165" fontId="0" fillId="2" borderId="5" xfId="0" quotePrefix="1" applyNumberFormat="1" applyFont="1" applyFill="1" applyBorder="1" applyAlignment="1">
      <alignment horizontal="right" vertical="top"/>
    </xf>
    <xf numFmtId="10" fontId="0" fillId="2" borderId="6" xfId="0" quotePrefix="1" applyNumberFormat="1" applyFont="1" applyFill="1" applyBorder="1" applyAlignment="1">
      <alignment horizontal="right" vertical="top"/>
    </xf>
    <xf numFmtId="165" fontId="0" fillId="2" borderId="70" xfId="0" applyNumberFormat="1" applyFont="1" applyFill="1" applyBorder="1" applyAlignment="1">
      <alignment horizontal="right" vertical="top"/>
    </xf>
    <xf numFmtId="165" fontId="0" fillId="2" borderId="73" xfId="0" applyNumberFormat="1" applyFont="1" applyFill="1" applyBorder="1" applyAlignment="1">
      <alignment horizontal="right" vertical="top"/>
    </xf>
    <xf numFmtId="165" fontId="0" fillId="2" borderId="76" xfId="0" quotePrefix="1" applyNumberFormat="1" applyFont="1" applyFill="1" applyBorder="1" applyAlignment="1">
      <alignment horizontal="right" vertical="top"/>
    </xf>
    <xf numFmtId="165" fontId="0" fillId="2" borderId="76" xfId="0" applyNumberFormat="1" applyFont="1" applyFill="1" applyBorder="1" applyAlignment="1">
      <alignment horizontal="right" vertical="top"/>
    </xf>
    <xf numFmtId="165" fontId="0" fillId="2" borderId="5" xfId="0" applyNumberFormat="1" applyFont="1" applyFill="1" applyBorder="1" applyAlignment="1">
      <alignment horizontal="right" vertical="top"/>
    </xf>
    <xf numFmtId="10" fontId="0" fillId="2" borderId="6" xfId="0" applyNumberFormat="1" applyFont="1" applyFill="1" applyBorder="1" applyAlignment="1">
      <alignment horizontal="right" vertical="top"/>
    </xf>
    <xf numFmtId="1" fontId="0" fillId="0" borderId="71" xfId="2" quotePrefix="1" applyNumberFormat="1" applyFont="1" applyBorder="1" applyAlignment="1">
      <alignment horizontal="right" vertical="top" wrapText="1"/>
    </xf>
    <xf numFmtId="1" fontId="0" fillId="0" borderId="74" xfId="2" quotePrefix="1" applyNumberFormat="1" applyFont="1" applyBorder="1" applyAlignment="1">
      <alignment horizontal="right" vertical="top" wrapText="1"/>
    </xf>
    <xf numFmtId="1" fontId="0" fillId="0" borderId="5" xfId="2" quotePrefix="1" applyNumberFormat="1" applyFont="1" applyBorder="1" applyAlignment="1">
      <alignment horizontal="right" vertical="top" wrapText="1"/>
    </xf>
    <xf numFmtId="165" fontId="0" fillId="2" borderId="77" xfId="0" applyNumberFormat="1" applyFont="1" applyFill="1" applyBorder="1" applyAlignment="1">
      <alignment horizontal="right" vertical="top"/>
    </xf>
    <xf numFmtId="165" fontId="0" fillId="2" borderId="78" xfId="0" applyNumberFormat="1" applyFont="1" applyFill="1" applyBorder="1" applyAlignment="1">
      <alignment horizontal="right" vertical="top"/>
    </xf>
    <xf numFmtId="10" fontId="0" fillId="2" borderId="79" xfId="0" applyNumberFormat="1" applyFont="1" applyFill="1" applyBorder="1" applyAlignment="1">
      <alignment horizontal="right" vertical="top"/>
    </xf>
    <xf numFmtId="0" fontId="0" fillId="2" borderId="73" xfId="0" applyNumberFormat="1" applyFont="1" applyFill="1" applyBorder="1" applyAlignment="1">
      <alignment horizontal="right" vertical="top"/>
    </xf>
    <xf numFmtId="165" fontId="0" fillId="0" borderId="40" xfId="0" applyNumberFormat="1" applyBorder="1" applyAlignment="1">
      <alignment horizontal="right" vertical="top" wrapText="1"/>
    </xf>
    <xf numFmtId="0" fontId="0" fillId="2" borderId="16" xfId="0" applyNumberFormat="1" applyFont="1" applyFill="1" applyBorder="1" applyAlignment="1">
      <alignment horizontal="right" vertical="top"/>
    </xf>
    <xf numFmtId="0" fontId="0" fillId="2" borderId="64" xfId="0" applyNumberFormat="1" applyFont="1" applyFill="1" applyBorder="1" applyAlignment="1">
      <alignment horizontal="right" vertical="top"/>
    </xf>
    <xf numFmtId="165" fontId="0" fillId="0" borderId="29" xfId="2" applyNumberFormat="1" applyFont="1" applyBorder="1" applyAlignment="1">
      <alignment horizontal="right" vertical="top" wrapText="1"/>
    </xf>
    <xf numFmtId="165" fontId="0" fillId="2" borderId="23" xfId="0" quotePrefix="1" applyNumberFormat="1" applyFont="1" applyFill="1" applyBorder="1" applyAlignment="1">
      <alignment horizontal="right" vertical="top"/>
    </xf>
    <xf numFmtId="165" fontId="0" fillId="2" borderId="24" xfId="0" quotePrefix="1" applyNumberFormat="1" applyFont="1" applyFill="1" applyBorder="1" applyAlignment="1">
      <alignment horizontal="right" vertical="top"/>
    </xf>
    <xf numFmtId="10" fontId="0" fillId="2" borderId="25" xfId="0" quotePrefix="1" applyNumberFormat="1" applyFont="1" applyFill="1" applyBorder="1" applyAlignment="1">
      <alignment horizontal="right" vertical="top"/>
    </xf>
    <xf numFmtId="165" fontId="0" fillId="2" borderId="16" xfId="0" quotePrefix="1" applyNumberFormat="1" applyFont="1" applyFill="1" applyBorder="1" applyAlignment="1">
      <alignment horizontal="right" vertical="top"/>
    </xf>
    <xf numFmtId="164" fontId="0" fillId="0" borderId="26" xfId="2" quotePrefix="1" applyNumberFormat="1" applyFont="1" applyBorder="1" applyAlignment="1">
      <alignment horizontal="right" vertical="top" wrapText="1"/>
    </xf>
    <xf numFmtId="0" fontId="0" fillId="0" borderId="80" xfId="0" applyBorder="1" applyAlignment="1">
      <alignment horizontal="left" vertical="top" wrapText="1"/>
    </xf>
    <xf numFmtId="0" fontId="0" fillId="0" borderId="81" xfId="0" applyBorder="1" applyAlignment="1">
      <alignment horizontal="left"/>
    </xf>
    <xf numFmtId="164" fontId="0" fillId="0" borderId="82" xfId="2" applyNumberFormat="1" applyFont="1" applyBorder="1" applyAlignment="1">
      <alignment horizontal="right" vertical="top" wrapText="1"/>
    </xf>
    <xf numFmtId="165" fontId="0" fillId="2" borderId="83" xfId="0" applyNumberFormat="1" applyFont="1" applyFill="1" applyBorder="1" applyAlignment="1">
      <alignment horizontal="right" vertical="top"/>
    </xf>
    <xf numFmtId="10" fontId="0" fillId="2" borderId="84" xfId="0" applyNumberFormat="1" applyFont="1" applyFill="1" applyBorder="1" applyAlignment="1">
      <alignment horizontal="right" vertical="top"/>
    </xf>
    <xf numFmtId="165" fontId="0" fillId="2" borderId="82" xfId="0" applyNumberFormat="1" applyFont="1" applyFill="1" applyBorder="1" applyAlignment="1">
      <alignment horizontal="right" vertical="top"/>
    </xf>
    <xf numFmtId="165" fontId="0" fillId="2" borderId="3" xfId="0" applyNumberFormat="1" applyFont="1" applyFill="1" applyBorder="1" applyAlignment="1">
      <alignment horizontal="right" vertical="top"/>
    </xf>
    <xf numFmtId="165" fontId="0" fillId="2" borderId="4" xfId="0" applyNumberFormat="1" applyFont="1" applyFill="1" applyBorder="1" applyAlignment="1">
      <alignment horizontal="right" vertical="top"/>
    </xf>
    <xf numFmtId="10" fontId="0" fillId="2" borderId="19" xfId="0" applyNumberFormat="1" applyFont="1" applyFill="1" applyBorder="1" applyAlignment="1">
      <alignment horizontal="right" vertical="top"/>
    </xf>
    <xf numFmtId="1" fontId="0" fillId="0" borderId="4" xfId="2" quotePrefix="1" applyNumberFormat="1" applyFont="1" applyBorder="1" applyAlignment="1">
      <alignment horizontal="right" vertical="top" wrapText="1"/>
    </xf>
    <xf numFmtId="165" fontId="0" fillId="2" borderId="3" xfId="0" quotePrefix="1" applyNumberFormat="1" applyFont="1" applyFill="1" applyBorder="1" applyAlignment="1">
      <alignment horizontal="right" vertical="top"/>
    </xf>
    <xf numFmtId="164" fontId="0" fillId="0" borderId="20" xfId="2" applyNumberFormat="1" applyFont="1" applyBorder="1" applyAlignment="1">
      <alignment horizontal="right" vertical="top" wrapText="1"/>
    </xf>
    <xf numFmtId="10" fontId="0" fillId="2" borderId="85" xfId="0" quotePrefix="1" applyNumberFormat="1" applyFont="1" applyFill="1" applyBorder="1" applyAlignment="1">
      <alignment horizontal="right" vertical="top"/>
    </xf>
    <xf numFmtId="10" fontId="0" fillId="2" borderId="86" xfId="0" quotePrefix="1" applyNumberFormat="1" applyFont="1" applyFill="1" applyBorder="1" applyAlignment="1">
      <alignment horizontal="right" vertical="top"/>
    </xf>
    <xf numFmtId="10" fontId="0" fillId="2" borderId="27" xfId="0" quotePrefix="1" applyNumberFormat="1" applyFont="1" applyFill="1" applyBorder="1" applyAlignment="1">
      <alignment horizontal="right" vertical="top"/>
    </xf>
    <xf numFmtId="165" fontId="0" fillId="0" borderId="52" xfId="0" applyNumberFormat="1" applyBorder="1" applyAlignment="1">
      <alignment horizontal="right" vertical="top" wrapText="1"/>
    </xf>
    <xf numFmtId="0" fontId="0" fillId="0" borderId="29" xfId="2" applyNumberFormat="1" applyFont="1" applyBorder="1" applyAlignment="1">
      <alignment horizontal="right" vertical="top" wrapText="1"/>
    </xf>
    <xf numFmtId="0" fontId="2" fillId="2" borderId="9" xfId="0" applyFont="1" applyFill="1" applyBorder="1" applyAlignment="1">
      <alignment horizontal="center" vertical="top" wrapText="1"/>
    </xf>
    <xf numFmtId="10" fontId="0" fillId="0" borderId="87" xfId="1" applyNumberFormat="1" applyFont="1" applyBorder="1" applyAlignment="1">
      <alignment horizontal="right" vertical="top" wrapText="1"/>
    </xf>
    <xf numFmtId="0" fontId="4" fillId="0" borderId="8" xfId="0" quotePrefix="1" applyFont="1" applyBorder="1" applyAlignment="1">
      <alignment horizontal="left" vertical="top" wrapText="1"/>
    </xf>
    <xf numFmtId="0" fontId="5" fillId="0" borderId="10"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xf numFmtId="0" fontId="2" fillId="2" borderId="7"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cellXfs>
  <cellStyles count="4">
    <cellStyle name="Comma" xfId="2" builtinId="3"/>
    <cellStyle name="Normal" xfId="0" builtinId="0"/>
    <cellStyle name="Normal 2" xfId="3" xr:uid="{00000000-0005-0000-0000-00002F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8EA7A-76B4-498D-A0A5-9D4E054366F2}">
  <sheetPr>
    <tabColor rgb="FF92D050"/>
  </sheetPr>
  <dimension ref="A1:S69"/>
  <sheetViews>
    <sheetView tabSelected="1" zoomScale="71" zoomScaleNormal="71" zoomScaleSheetLayoutView="50" workbookViewId="0">
      <selection activeCell="J60" sqref="J60"/>
    </sheetView>
  </sheetViews>
  <sheetFormatPr defaultRowHeight="14.4" x14ac:dyDescent="0.3"/>
  <cols>
    <col min="1" max="1" width="33.44140625" customWidth="1"/>
    <col min="2" max="2" width="16.88671875" customWidth="1"/>
    <col min="3" max="3" width="17.88671875" customWidth="1"/>
    <col min="4" max="5" width="10.88671875" customWidth="1"/>
    <col min="6" max="6" width="10.5546875" customWidth="1"/>
    <col min="7" max="15" width="10.88671875" customWidth="1"/>
  </cols>
  <sheetData>
    <row r="1" spans="1:18" ht="25.8" x14ac:dyDescent="0.3">
      <c r="A1" s="6" t="s">
        <v>34</v>
      </c>
      <c r="B1" s="6"/>
    </row>
    <row r="2" spans="1:18" ht="18" x14ac:dyDescent="0.3">
      <c r="A2" s="3" t="s">
        <v>112</v>
      </c>
      <c r="B2" s="5"/>
    </row>
    <row r="3" spans="1:18" ht="18" x14ac:dyDescent="0.3">
      <c r="A3" s="26" t="s">
        <v>115</v>
      </c>
      <c r="B3" s="5"/>
    </row>
    <row r="4" spans="1:18" x14ac:dyDescent="0.3">
      <c r="A4" s="2"/>
      <c r="B4" s="2"/>
    </row>
    <row r="5" spans="1:18" ht="17.399999999999999" x14ac:dyDescent="0.3">
      <c r="A5" s="7" t="s">
        <v>0</v>
      </c>
      <c r="B5" s="7"/>
    </row>
    <row r="6" spans="1:18" x14ac:dyDescent="0.3">
      <c r="A6" s="2"/>
      <c r="B6" s="2"/>
    </row>
    <row r="7" spans="1:18" ht="17.399999999999999" x14ac:dyDescent="0.3">
      <c r="A7" s="3" t="s">
        <v>51</v>
      </c>
      <c r="B7" s="3"/>
      <c r="C7" s="1"/>
      <c r="D7" s="1"/>
      <c r="E7" s="1"/>
      <c r="F7" s="1"/>
      <c r="G7" s="1"/>
      <c r="H7" s="1"/>
      <c r="I7" s="1"/>
      <c r="J7" s="1"/>
      <c r="K7" s="25"/>
      <c r="L7" s="1"/>
      <c r="M7" s="1"/>
      <c r="N7" s="1"/>
      <c r="O7" s="25"/>
      <c r="Q7" s="61"/>
      <c r="R7" s="61"/>
    </row>
    <row r="8" spans="1:18" ht="18" thickBot="1" x14ac:dyDescent="0.35">
      <c r="A8" s="3"/>
      <c r="B8" s="3"/>
      <c r="C8" s="1"/>
      <c r="D8" s="1"/>
      <c r="E8" s="1"/>
      <c r="F8" s="1"/>
      <c r="G8" s="1"/>
      <c r="H8" s="1"/>
      <c r="I8" s="1"/>
      <c r="J8" s="1"/>
      <c r="K8" s="1"/>
      <c r="L8" s="1"/>
      <c r="M8" s="1"/>
      <c r="N8" s="1"/>
      <c r="O8" s="1"/>
      <c r="Q8" s="61"/>
      <c r="R8" s="61"/>
    </row>
    <row r="9" spans="1:18" x14ac:dyDescent="0.3">
      <c r="A9" s="21" t="s">
        <v>2</v>
      </c>
      <c r="B9" s="21" t="s">
        <v>12</v>
      </c>
      <c r="C9" s="153" t="s">
        <v>6</v>
      </c>
      <c r="D9" s="154"/>
      <c r="E9" s="154"/>
      <c r="F9" s="154"/>
      <c r="G9" s="154"/>
      <c r="H9" s="154"/>
      <c r="I9" s="154"/>
      <c r="J9" s="154"/>
      <c r="K9" s="154"/>
      <c r="L9" s="154"/>
      <c r="M9" s="154"/>
      <c r="N9" s="154"/>
      <c r="O9" s="155"/>
    </row>
    <row r="10" spans="1:18" ht="14.4" customHeight="1" x14ac:dyDescent="0.3">
      <c r="A10" s="22"/>
      <c r="B10" s="22"/>
      <c r="C10" s="156" t="s">
        <v>5</v>
      </c>
      <c r="D10" s="157"/>
      <c r="E10" s="157"/>
      <c r="F10" s="158"/>
      <c r="G10" s="156" t="s">
        <v>25</v>
      </c>
      <c r="H10" s="157"/>
      <c r="I10" s="158"/>
      <c r="J10" s="156" t="s">
        <v>26</v>
      </c>
      <c r="K10" s="157"/>
      <c r="L10" s="158"/>
      <c r="M10" s="156" t="s">
        <v>27</v>
      </c>
      <c r="N10" s="157"/>
      <c r="O10" s="158"/>
    </row>
    <row r="11" spans="1:18" ht="54" customHeight="1" thickBot="1" x14ac:dyDescent="0.35">
      <c r="A11" s="22"/>
      <c r="B11" s="22"/>
      <c r="C11" s="29" t="s">
        <v>4</v>
      </c>
      <c r="D11" s="27" t="s">
        <v>15</v>
      </c>
      <c r="E11" s="27" t="s">
        <v>3</v>
      </c>
      <c r="F11" s="28" t="s">
        <v>0</v>
      </c>
      <c r="G11" s="29" t="s">
        <v>22</v>
      </c>
      <c r="H11" s="27" t="s">
        <v>3</v>
      </c>
      <c r="I11" s="30" t="s">
        <v>0</v>
      </c>
      <c r="J11" s="29" t="s">
        <v>15</v>
      </c>
      <c r="K11" s="27" t="s">
        <v>3</v>
      </c>
      <c r="L11" s="30" t="s">
        <v>0</v>
      </c>
      <c r="M11" s="29" t="s">
        <v>15</v>
      </c>
      <c r="N11" s="27" t="s">
        <v>3</v>
      </c>
      <c r="O11" s="30" t="s">
        <v>0</v>
      </c>
      <c r="P11" s="11"/>
    </row>
    <row r="12" spans="1:18" ht="28.8" x14ac:dyDescent="0.3">
      <c r="A12" s="37" t="s">
        <v>30</v>
      </c>
      <c r="B12" s="64" t="s">
        <v>31</v>
      </c>
      <c r="C12" s="65">
        <v>1321</v>
      </c>
      <c r="D12" s="34">
        <v>1694</v>
      </c>
      <c r="E12" s="66">
        <v>7</v>
      </c>
      <c r="F12" s="67">
        <v>4.1322314049586795E-3</v>
      </c>
      <c r="G12" s="34">
        <v>109</v>
      </c>
      <c r="H12" s="66">
        <v>0</v>
      </c>
      <c r="I12" s="67">
        <v>0</v>
      </c>
      <c r="J12" s="68">
        <v>932</v>
      </c>
      <c r="K12" s="66">
        <v>5</v>
      </c>
      <c r="L12" s="67">
        <v>5.3648068669527905E-3</v>
      </c>
      <c r="M12" s="69">
        <v>653</v>
      </c>
      <c r="N12" s="66">
        <v>2</v>
      </c>
      <c r="O12" s="67">
        <v>3.0627871362940277E-3</v>
      </c>
      <c r="P12" s="12"/>
      <c r="Q12" s="61"/>
      <c r="R12" s="61"/>
    </row>
    <row r="13" spans="1:18" x14ac:dyDescent="0.3">
      <c r="A13" s="38" t="s">
        <v>32</v>
      </c>
      <c r="B13" s="56" t="s">
        <v>33</v>
      </c>
      <c r="C13" s="41">
        <v>1147</v>
      </c>
      <c r="D13" s="144">
        <v>1910</v>
      </c>
      <c r="E13" s="32">
        <v>8</v>
      </c>
      <c r="F13" s="70">
        <v>4.1884816753926706E-3</v>
      </c>
      <c r="G13" s="49">
        <v>211</v>
      </c>
      <c r="H13" s="32">
        <v>0</v>
      </c>
      <c r="I13" s="70">
        <v>0</v>
      </c>
      <c r="J13" s="41">
        <v>1243</v>
      </c>
      <c r="K13" s="32">
        <v>4</v>
      </c>
      <c r="L13" s="70">
        <v>3.2180209171359607E-3</v>
      </c>
      <c r="M13" s="48">
        <v>456</v>
      </c>
      <c r="N13" s="32">
        <v>4</v>
      </c>
      <c r="O13" s="70">
        <v>8.7719298245614013E-3</v>
      </c>
      <c r="P13" s="12"/>
      <c r="Q13" s="61"/>
      <c r="R13" s="61"/>
    </row>
    <row r="14" spans="1:18" ht="57.6" x14ac:dyDescent="0.3">
      <c r="A14" s="38" t="s">
        <v>44</v>
      </c>
      <c r="B14" s="72" t="s">
        <v>55</v>
      </c>
      <c r="C14" s="41">
        <v>54</v>
      </c>
      <c r="D14" s="31">
        <v>77</v>
      </c>
      <c r="E14" s="32">
        <v>1</v>
      </c>
      <c r="F14" s="70">
        <v>1.2987012987012988E-2</v>
      </c>
      <c r="G14" s="95">
        <v>12</v>
      </c>
      <c r="H14" s="32">
        <v>0</v>
      </c>
      <c r="I14" s="70">
        <v>0</v>
      </c>
      <c r="J14" s="49">
        <v>41</v>
      </c>
      <c r="K14" s="32">
        <v>1</v>
      </c>
      <c r="L14" s="70">
        <v>2.4390243902439025E-2</v>
      </c>
      <c r="M14" s="48">
        <v>24</v>
      </c>
      <c r="N14" s="32">
        <v>0</v>
      </c>
      <c r="O14" s="70">
        <v>0</v>
      </c>
      <c r="P14" s="12"/>
      <c r="Q14" s="61"/>
      <c r="R14" s="61"/>
    </row>
    <row r="15" spans="1:18" ht="57.6" x14ac:dyDescent="0.3">
      <c r="A15" s="38" t="s">
        <v>46</v>
      </c>
      <c r="B15" s="72" t="s">
        <v>56</v>
      </c>
      <c r="C15" s="41">
        <v>54</v>
      </c>
      <c r="D15" s="32">
        <v>767</v>
      </c>
      <c r="E15" s="32">
        <v>1</v>
      </c>
      <c r="F15" s="70">
        <v>1.3037809647979139E-3</v>
      </c>
      <c r="G15" s="49">
        <v>120</v>
      </c>
      <c r="H15" s="32">
        <v>0</v>
      </c>
      <c r="I15" s="70">
        <v>0</v>
      </c>
      <c r="J15" s="49">
        <v>410</v>
      </c>
      <c r="K15" s="32">
        <v>1</v>
      </c>
      <c r="L15" s="70">
        <v>2.4390243902439024E-3</v>
      </c>
      <c r="M15" s="48">
        <v>237</v>
      </c>
      <c r="N15" s="32">
        <v>0</v>
      </c>
      <c r="O15" s="70">
        <v>0</v>
      </c>
      <c r="P15" s="12"/>
      <c r="Q15" s="61"/>
      <c r="R15" s="61"/>
    </row>
    <row r="16" spans="1:18" ht="57.6" x14ac:dyDescent="0.3">
      <c r="A16" s="38" t="s">
        <v>45</v>
      </c>
      <c r="B16" s="72" t="s">
        <v>57</v>
      </c>
      <c r="C16" s="41">
        <v>54</v>
      </c>
      <c r="D16" s="32">
        <v>77</v>
      </c>
      <c r="E16" s="32">
        <v>8</v>
      </c>
      <c r="F16" s="70">
        <v>0.1038961038961039</v>
      </c>
      <c r="G16" s="49">
        <v>12</v>
      </c>
      <c r="H16" s="32">
        <v>0</v>
      </c>
      <c r="I16" s="70">
        <v>0</v>
      </c>
      <c r="J16" s="49">
        <v>41</v>
      </c>
      <c r="K16" s="32">
        <v>8</v>
      </c>
      <c r="L16" s="70">
        <v>0.1951219512195122</v>
      </c>
      <c r="M16" s="48">
        <v>24</v>
      </c>
      <c r="N16" s="32">
        <v>0</v>
      </c>
      <c r="O16" s="70">
        <v>0</v>
      </c>
      <c r="P16" s="12"/>
      <c r="Q16" s="61"/>
      <c r="R16" s="61"/>
    </row>
    <row r="17" spans="1:19" ht="57.6" x14ac:dyDescent="0.3">
      <c r="A17" s="38" t="s">
        <v>47</v>
      </c>
      <c r="B17" s="72" t="s">
        <v>80</v>
      </c>
      <c r="C17" s="41">
        <v>9</v>
      </c>
      <c r="D17" s="32">
        <v>50</v>
      </c>
      <c r="E17" s="32">
        <v>0</v>
      </c>
      <c r="F17" s="70">
        <v>0</v>
      </c>
      <c r="G17" s="95" t="s">
        <v>113</v>
      </c>
      <c r="H17" s="32" t="s">
        <v>113</v>
      </c>
      <c r="I17" s="70" t="s">
        <v>113</v>
      </c>
      <c r="J17" s="49">
        <v>25</v>
      </c>
      <c r="K17" s="32">
        <v>0</v>
      </c>
      <c r="L17" s="70">
        <v>0</v>
      </c>
      <c r="M17" s="48">
        <v>25</v>
      </c>
      <c r="N17" s="32">
        <v>0</v>
      </c>
      <c r="O17" s="70">
        <v>0</v>
      </c>
      <c r="P17" s="12"/>
      <c r="Q17" s="61"/>
      <c r="R17" s="61"/>
    </row>
    <row r="18" spans="1:19" ht="57.6" x14ac:dyDescent="0.3">
      <c r="A18" s="38" t="s">
        <v>48</v>
      </c>
      <c r="B18" s="72" t="s">
        <v>81</v>
      </c>
      <c r="C18" s="41">
        <v>9</v>
      </c>
      <c r="D18" s="32">
        <v>100</v>
      </c>
      <c r="E18" s="32">
        <v>1</v>
      </c>
      <c r="F18" s="70">
        <v>0.01</v>
      </c>
      <c r="G18" s="49" t="s">
        <v>113</v>
      </c>
      <c r="H18" s="32" t="s">
        <v>113</v>
      </c>
      <c r="I18" s="70" t="s">
        <v>113</v>
      </c>
      <c r="J18" s="49">
        <v>50</v>
      </c>
      <c r="K18" s="32">
        <v>0</v>
      </c>
      <c r="L18" s="70">
        <v>0</v>
      </c>
      <c r="M18" s="48">
        <v>50</v>
      </c>
      <c r="N18" s="32">
        <v>1</v>
      </c>
      <c r="O18" s="70">
        <v>0.02</v>
      </c>
      <c r="P18" s="12"/>
      <c r="Q18" s="61"/>
      <c r="R18" s="61"/>
    </row>
    <row r="19" spans="1:19" ht="58.2" thickBot="1" x14ac:dyDescent="0.35">
      <c r="A19" s="38" t="s">
        <v>49</v>
      </c>
      <c r="B19" s="72" t="s">
        <v>82</v>
      </c>
      <c r="C19" s="96">
        <v>9</v>
      </c>
      <c r="D19" s="97">
        <v>59</v>
      </c>
      <c r="E19" s="97">
        <v>2</v>
      </c>
      <c r="F19" s="98">
        <v>3.3898305084745749E-2</v>
      </c>
      <c r="G19" s="49" t="s">
        <v>113</v>
      </c>
      <c r="H19" s="32" t="s">
        <v>113</v>
      </c>
      <c r="I19" s="70" t="s">
        <v>113</v>
      </c>
      <c r="J19" s="99">
        <v>35</v>
      </c>
      <c r="K19" s="97">
        <v>1</v>
      </c>
      <c r="L19" s="98">
        <v>2.857142857142856E-2</v>
      </c>
      <c r="M19" s="48">
        <v>24</v>
      </c>
      <c r="N19" s="32">
        <v>1</v>
      </c>
      <c r="O19" s="70">
        <v>4.1666666666666657E-2</v>
      </c>
      <c r="P19" s="12"/>
      <c r="Q19" s="61"/>
      <c r="R19" s="61"/>
    </row>
    <row r="20" spans="1:19" ht="15" thickBot="1" x14ac:dyDescent="0.35">
      <c r="A20" s="39" t="s">
        <v>35</v>
      </c>
      <c r="B20" s="57"/>
      <c r="C20" s="71"/>
      <c r="D20" s="35">
        <f>SUM(D12:D19)</f>
        <v>4734</v>
      </c>
      <c r="E20" s="127">
        <f>SUM(E12:E19)</f>
        <v>28</v>
      </c>
      <c r="F20" s="36">
        <f>E20/D20</f>
        <v>5.9146599070553441E-3</v>
      </c>
      <c r="G20" s="35">
        <f>SUM(G12:G19)</f>
        <v>464</v>
      </c>
      <c r="H20" s="127">
        <f>SUM(H12:H19)</f>
        <v>0</v>
      </c>
      <c r="I20" s="36">
        <f>H20/G20</f>
        <v>0</v>
      </c>
      <c r="J20" s="35">
        <f>SUM(J12:J19)</f>
        <v>2777</v>
      </c>
      <c r="K20" s="127">
        <f>SUM(K12:K19)</f>
        <v>20</v>
      </c>
      <c r="L20" s="36">
        <f>K20/J20</f>
        <v>7.2020165646380988E-3</v>
      </c>
      <c r="M20" s="35">
        <f>SUM(M12:M19)</f>
        <v>1493</v>
      </c>
      <c r="N20" s="127">
        <f>SUM(N12:N19)</f>
        <v>8</v>
      </c>
      <c r="O20" s="36">
        <f>N20/M20</f>
        <v>5.3583389149363695E-3</v>
      </c>
      <c r="P20" s="12"/>
      <c r="Q20" s="61"/>
      <c r="R20" s="61"/>
    </row>
    <row r="21" spans="1:19" x14ac:dyDescent="0.3">
      <c r="A21" s="73" t="s">
        <v>73</v>
      </c>
      <c r="B21" s="88" t="s">
        <v>59</v>
      </c>
      <c r="C21" s="100" t="s">
        <v>113</v>
      </c>
      <c r="D21" s="101" t="s">
        <v>113</v>
      </c>
      <c r="E21" s="101" t="s">
        <v>113</v>
      </c>
      <c r="F21" s="102" t="s">
        <v>113</v>
      </c>
      <c r="G21" s="104" t="s">
        <v>113</v>
      </c>
      <c r="H21" s="101" t="s">
        <v>113</v>
      </c>
      <c r="I21" s="102" t="s">
        <v>113</v>
      </c>
      <c r="J21" s="111" t="s">
        <v>113</v>
      </c>
      <c r="K21" s="105" t="s">
        <v>113</v>
      </c>
      <c r="L21" s="106" t="s">
        <v>113</v>
      </c>
      <c r="M21" s="111" t="s">
        <v>113</v>
      </c>
      <c r="N21" s="117" t="s">
        <v>113</v>
      </c>
      <c r="O21" s="106" t="s">
        <v>113</v>
      </c>
      <c r="P21" s="12"/>
      <c r="Q21" s="61"/>
      <c r="R21" s="61"/>
    </row>
    <row r="22" spans="1:19" ht="28.8" x14ac:dyDescent="0.3">
      <c r="A22" s="79" t="s">
        <v>76</v>
      </c>
      <c r="B22" s="89" t="s">
        <v>60</v>
      </c>
      <c r="C22" s="80" t="s">
        <v>113</v>
      </c>
      <c r="D22" s="81" t="s">
        <v>113</v>
      </c>
      <c r="E22" s="81" t="s">
        <v>113</v>
      </c>
      <c r="F22" s="82" t="s">
        <v>113</v>
      </c>
      <c r="G22" s="83" t="s">
        <v>113</v>
      </c>
      <c r="H22" s="81" t="s">
        <v>113</v>
      </c>
      <c r="I22" s="82" t="s">
        <v>113</v>
      </c>
      <c r="J22" s="112" t="s">
        <v>113</v>
      </c>
      <c r="K22" s="107" t="s">
        <v>113</v>
      </c>
      <c r="L22" s="108" t="s">
        <v>113</v>
      </c>
      <c r="M22" s="112" t="s">
        <v>113</v>
      </c>
      <c r="N22" s="118" t="s">
        <v>113</v>
      </c>
      <c r="O22" s="108" t="s">
        <v>113</v>
      </c>
      <c r="P22" s="12"/>
      <c r="Q22" s="61"/>
      <c r="R22" s="61"/>
    </row>
    <row r="23" spans="1:19" ht="28.8" x14ac:dyDescent="0.3">
      <c r="A23" s="79" t="s">
        <v>78</v>
      </c>
      <c r="B23" s="89" t="s">
        <v>61</v>
      </c>
      <c r="C23" s="80" t="s">
        <v>113</v>
      </c>
      <c r="D23" s="81" t="s">
        <v>113</v>
      </c>
      <c r="E23" s="81" t="s">
        <v>113</v>
      </c>
      <c r="F23" s="82" t="s">
        <v>113</v>
      </c>
      <c r="G23" s="83" t="s">
        <v>113</v>
      </c>
      <c r="H23" s="81" t="s">
        <v>113</v>
      </c>
      <c r="I23" s="82" t="s">
        <v>113</v>
      </c>
      <c r="J23" s="112" t="s">
        <v>113</v>
      </c>
      <c r="K23" s="107" t="s">
        <v>113</v>
      </c>
      <c r="L23" s="108" t="s">
        <v>113</v>
      </c>
      <c r="M23" s="112" t="s">
        <v>113</v>
      </c>
      <c r="N23" s="118" t="s">
        <v>113</v>
      </c>
      <c r="O23" s="108" t="s">
        <v>113</v>
      </c>
      <c r="P23" s="12"/>
      <c r="Q23" s="61"/>
      <c r="R23" s="61"/>
    </row>
    <row r="24" spans="1:19" ht="28.8" x14ac:dyDescent="0.3">
      <c r="A24" s="79" t="s">
        <v>77</v>
      </c>
      <c r="B24" s="89" t="s">
        <v>62</v>
      </c>
      <c r="C24" s="80" t="s">
        <v>113</v>
      </c>
      <c r="D24" s="81" t="s">
        <v>113</v>
      </c>
      <c r="E24" s="81" t="s">
        <v>113</v>
      </c>
      <c r="F24" s="82" t="s">
        <v>113</v>
      </c>
      <c r="G24" s="83" t="s">
        <v>113</v>
      </c>
      <c r="H24" s="81" t="s">
        <v>113</v>
      </c>
      <c r="I24" s="82" t="s">
        <v>113</v>
      </c>
      <c r="J24" s="112" t="s">
        <v>113</v>
      </c>
      <c r="K24" s="107" t="s">
        <v>113</v>
      </c>
      <c r="L24" s="108" t="s">
        <v>113</v>
      </c>
      <c r="M24" s="112" t="s">
        <v>113</v>
      </c>
      <c r="N24" s="118" t="s">
        <v>113</v>
      </c>
      <c r="O24" s="108" t="s">
        <v>113</v>
      </c>
      <c r="P24" s="12"/>
      <c r="Q24" s="61"/>
      <c r="R24" s="61"/>
    </row>
    <row r="25" spans="1:19" x14ac:dyDescent="0.3">
      <c r="A25" s="79" t="s">
        <v>68</v>
      </c>
      <c r="B25" s="89" t="s">
        <v>63</v>
      </c>
      <c r="C25" s="80" t="s">
        <v>113</v>
      </c>
      <c r="D25" s="81" t="s">
        <v>113</v>
      </c>
      <c r="E25" s="81" t="s">
        <v>113</v>
      </c>
      <c r="F25" s="82" t="s">
        <v>113</v>
      </c>
      <c r="G25" s="83" t="s">
        <v>113</v>
      </c>
      <c r="H25" s="81" t="s">
        <v>113</v>
      </c>
      <c r="I25" s="82" t="s">
        <v>113</v>
      </c>
      <c r="J25" s="112" t="s">
        <v>113</v>
      </c>
      <c r="K25" s="107" t="s">
        <v>113</v>
      </c>
      <c r="L25" s="108" t="s">
        <v>113</v>
      </c>
      <c r="M25" s="112" t="s">
        <v>113</v>
      </c>
      <c r="N25" s="118" t="s">
        <v>113</v>
      </c>
      <c r="O25" s="108" t="s">
        <v>113</v>
      </c>
      <c r="P25" s="12"/>
      <c r="Q25" s="61"/>
      <c r="R25" s="61"/>
    </row>
    <row r="26" spans="1:19" x14ac:dyDescent="0.3">
      <c r="A26" s="79" t="s">
        <v>74</v>
      </c>
      <c r="B26" s="89" t="s">
        <v>64</v>
      </c>
      <c r="C26" s="80" t="s">
        <v>113</v>
      </c>
      <c r="D26" s="81" t="s">
        <v>113</v>
      </c>
      <c r="E26" s="81" t="s">
        <v>113</v>
      </c>
      <c r="F26" s="82" t="s">
        <v>113</v>
      </c>
      <c r="G26" s="83" t="s">
        <v>113</v>
      </c>
      <c r="H26" s="81" t="s">
        <v>113</v>
      </c>
      <c r="I26" s="82" t="s">
        <v>113</v>
      </c>
      <c r="J26" s="112" t="s">
        <v>113</v>
      </c>
      <c r="K26" s="107" t="s">
        <v>113</v>
      </c>
      <c r="L26" s="108" t="s">
        <v>113</v>
      </c>
      <c r="M26" s="112" t="s">
        <v>113</v>
      </c>
      <c r="N26" s="118" t="s">
        <v>113</v>
      </c>
      <c r="O26" s="108" t="s">
        <v>113</v>
      </c>
      <c r="P26" s="12"/>
      <c r="Q26" s="61"/>
      <c r="R26" s="61"/>
    </row>
    <row r="27" spans="1:19" x14ac:dyDescent="0.3">
      <c r="A27" s="133" t="s">
        <v>75</v>
      </c>
      <c r="B27" s="134" t="s">
        <v>65</v>
      </c>
      <c r="C27" s="135" t="s">
        <v>113</v>
      </c>
      <c r="D27" s="136" t="s">
        <v>113</v>
      </c>
      <c r="E27" s="136" t="s">
        <v>113</v>
      </c>
      <c r="F27" s="137" t="s">
        <v>113</v>
      </c>
      <c r="G27" s="138" t="s">
        <v>113</v>
      </c>
      <c r="H27" s="136" t="s">
        <v>113</v>
      </c>
      <c r="I27" s="137" t="s">
        <v>113</v>
      </c>
      <c r="J27" s="139" t="s">
        <v>113</v>
      </c>
      <c r="K27" s="140" t="s">
        <v>113</v>
      </c>
      <c r="L27" s="141" t="s">
        <v>113</v>
      </c>
      <c r="M27" s="139" t="s">
        <v>113</v>
      </c>
      <c r="N27" s="142" t="s">
        <v>113</v>
      </c>
      <c r="O27" s="141" t="s">
        <v>113</v>
      </c>
      <c r="P27" s="12"/>
      <c r="Q27" s="61"/>
      <c r="R27" s="61"/>
    </row>
    <row r="28" spans="1:19" x14ac:dyDescent="0.3">
      <c r="A28" s="133" t="s">
        <v>111</v>
      </c>
      <c r="B28" s="134" t="s">
        <v>108</v>
      </c>
      <c r="C28" s="135">
        <v>20</v>
      </c>
      <c r="D28" s="136">
        <v>85</v>
      </c>
      <c r="E28" s="136">
        <v>0</v>
      </c>
      <c r="F28" s="137">
        <v>0</v>
      </c>
      <c r="G28" s="138">
        <v>9</v>
      </c>
      <c r="H28" s="136">
        <v>0</v>
      </c>
      <c r="I28" s="137">
        <v>0</v>
      </c>
      <c r="J28" s="139">
        <v>71</v>
      </c>
      <c r="K28" s="140">
        <v>0</v>
      </c>
      <c r="L28" s="141">
        <v>0</v>
      </c>
      <c r="M28" s="139">
        <v>5</v>
      </c>
      <c r="N28" s="142">
        <v>0</v>
      </c>
      <c r="O28" s="141">
        <v>0</v>
      </c>
      <c r="P28" s="12"/>
      <c r="Q28" s="61"/>
      <c r="R28" s="61"/>
    </row>
    <row r="29" spans="1:19" ht="15" thickBot="1" x14ac:dyDescent="0.35">
      <c r="A29" s="84" t="s">
        <v>110</v>
      </c>
      <c r="B29" s="90" t="s">
        <v>109</v>
      </c>
      <c r="C29" s="85">
        <v>45</v>
      </c>
      <c r="D29" s="86">
        <v>293</v>
      </c>
      <c r="E29" s="86">
        <v>0</v>
      </c>
      <c r="F29" s="103">
        <v>0</v>
      </c>
      <c r="G29" s="87">
        <v>24</v>
      </c>
      <c r="H29" s="86">
        <v>0</v>
      </c>
      <c r="I29" s="103">
        <v>0</v>
      </c>
      <c r="J29" s="113">
        <v>253</v>
      </c>
      <c r="K29" s="109">
        <v>0</v>
      </c>
      <c r="L29" s="110">
        <v>0</v>
      </c>
      <c r="M29" s="113">
        <v>16</v>
      </c>
      <c r="N29" s="119">
        <v>0</v>
      </c>
      <c r="O29" s="110">
        <v>0</v>
      </c>
      <c r="P29" s="11"/>
      <c r="Q29" s="61"/>
      <c r="R29" s="61"/>
      <c r="S29" s="10"/>
    </row>
    <row r="30" spans="1:19" ht="15" thickBot="1" x14ac:dyDescent="0.35">
      <c r="A30" s="42" t="s">
        <v>36</v>
      </c>
      <c r="B30" s="58"/>
      <c r="C30" s="46"/>
      <c r="D30" s="43">
        <f>SUM(D21:D29)</f>
        <v>378</v>
      </c>
      <c r="E30" s="124">
        <f>SUM(E21:E29)</f>
        <v>0</v>
      </c>
      <c r="F30" s="47">
        <f>E30/D30</f>
        <v>0</v>
      </c>
      <c r="G30" s="43">
        <f>SUM(G21:G29)</f>
        <v>33</v>
      </c>
      <c r="H30" s="124">
        <f>SUM(H21:H29)</f>
        <v>0</v>
      </c>
      <c r="I30" s="47">
        <f>H30/G30</f>
        <v>0</v>
      </c>
      <c r="J30" s="43">
        <f>SUM(J21:J29)</f>
        <v>324</v>
      </c>
      <c r="K30" s="124">
        <f>SUM(K21:K29)</f>
        <v>0</v>
      </c>
      <c r="L30" s="47">
        <f>K30/J30</f>
        <v>0</v>
      </c>
      <c r="M30" s="43">
        <f>SUM(M21:M29)</f>
        <v>21</v>
      </c>
      <c r="N30" s="124">
        <f>SUM(N21:N29)</f>
        <v>0</v>
      </c>
      <c r="O30" s="47">
        <f>N30/M30</f>
        <v>0</v>
      </c>
      <c r="P30" s="12"/>
      <c r="Q30" s="61"/>
      <c r="R30" s="61"/>
    </row>
    <row r="31" spans="1:19" ht="94.5" customHeight="1" x14ac:dyDescent="0.3">
      <c r="A31" s="152" t="s">
        <v>114</v>
      </c>
      <c r="B31" s="152"/>
      <c r="C31" s="152"/>
      <c r="D31" s="152"/>
      <c r="E31" s="152"/>
      <c r="F31" s="152"/>
      <c r="G31" s="152"/>
      <c r="H31" s="152"/>
      <c r="I31" s="152"/>
      <c r="J31" s="152"/>
      <c r="K31" s="152"/>
      <c r="L31" s="152"/>
      <c r="M31" s="152"/>
      <c r="N31" s="152"/>
      <c r="O31" s="152"/>
      <c r="Q31" s="61"/>
      <c r="R31" s="61"/>
    </row>
    <row r="32" spans="1:19" ht="17.399999999999999" x14ac:dyDescent="0.3">
      <c r="A32" s="3" t="s">
        <v>52</v>
      </c>
      <c r="B32" s="3"/>
    </row>
    <row r="33" spans="1:19" ht="15" thickBot="1" x14ac:dyDescent="0.35">
      <c r="A33" s="4"/>
      <c r="B33" s="4"/>
    </row>
    <row r="34" spans="1:19" x14ac:dyDescent="0.3">
      <c r="A34" s="21" t="s">
        <v>2</v>
      </c>
      <c r="B34" s="21" t="s">
        <v>12</v>
      </c>
      <c r="C34" s="153" t="s">
        <v>6</v>
      </c>
      <c r="D34" s="154"/>
      <c r="E34" s="154"/>
      <c r="F34" s="154"/>
      <c r="G34" s="154"/>
      <c r="H34" s="154"/>
      <c r="I34" s="154"/>
      <c r="J34" s="154"/>
      <c r="K34" s="154"/>
      <c r="L34" s="154"/>
      <c r="M34" s="154"/>
      <c r="N34" s="154"/>
      <c r="O34" s="155"/>
    </row>
    <row r="35" spans="1:19" ht="14.4" customHeight="1" x14ac:dyDescent="0.3">
      <c r="A35" s="22"/>
      <c r="B35" s="22"/>
      <c r="C35" s="156" t="s">
        <v>5</v>
      </c>
      <c r="D35" s="157"/>
      <c r="E35" s="157"/>
      <c r="F35" s="158"/>
      <c r="G35" s="156" t="s">
        <v>25</v>
      </c>
      <c r="H35" s="157"/>
      <c r="I35" s="158"/>
      <c r="J35" s="156" t="s">
        <v>26</v>
      </c>
      <c r="K35" s="157"/>
      <c r="L35" s="158"/>
      <c r="M35" s="156" t="s">
        <v>27</v>
      </c>
      <c r="N35" s="157"/>
      <c r="O35" s="158"/>
    </row>
    <row r="36" spans="1:19" ht="49.5" customHeight="1" thickBot="1" x14ac:dyDescent="0.35">
      <c r="A36" s="22"/>
      <c r="B36" s="22"/>
      <c r="C36" s="29" t="s">
        <v>4</v>
      </c>
      <c r="D36" s="27" t="s">
        <v>15</v>
      </c>
      <c r="E36" s="27" t="s">
        <v>3</v>
      </c>
      <c r="F36" s="28" t="s">
        <v>0</v>
      </c>
      <c r="G36" s="29" t="s">
        <v>22</v>
      </c>
      <c r="H36" s="27" t="s">
        <v>3</v>
      </c>
      <c r="I36" s="30" t="s">
        <v>0</v>
      </c>
      <c r="J36" s="29" t="s">
        <v>15</v>
      </c>
      <c r="K36" s="27" t="s">
        <v>3</v>
      </c>
      <c r="L36" s="30" t="s">
        <v>0</v>
      </c>
      <c r="M36" s="29" t="s">
        <v>15</v>
      </c>
      <c r="N36" s="27" t="s">
        <v>3</v>
      </c>
      <c r="O36" s="30" t="s">
        <v>0</v>
      </c>
      <c r="P36" s="11"/>
    </row>
    <row r="37" spans="1:19" ht="28.8" x14ac:dyDescent="0.3">
      <c r="A37" s="37" t="s">
        <v>30</v>
      </c>
      <c r="B37" s="64" t="s">
        <v>31</v>
      </c>
      <c r="C37" s="65">
        <v>1321</v>
      </c>
      <c r="D37" s="34">
        <v>1694</v>
      </c>
      <c r="E37" s="66">
        <v>0</v>
      </c>
      <c r="F37" s="67">
        <v>0</v>
      </c>
      <c r="G37" s="128">
        <v>109</v>
      </c>
      <c r="H37" s="129">
        <v>0</v>
      </c>
      <c r="I37" s="130">
        <v>0</v>
      </c>
      <c r="J37" s="128">
        <v>932</v>
      </c>
      <c r="K37" s="129">
        <v>0</v>
      </c>
      <c r="L37" s="146">
        <v>0</v>
      </c>
      <c r="M37" s="128">
        <v>653</v>
      </c>
      <c r="N37" s="129">
        <v>0</v>
      </c>
      <c r="O37" s="130">
        <v>0</v>
      </c>
      <c r="P37" s="12"/>
      <c r="Q37" s="61"/>
      <c r="R37" s="61"/>
    </row>
    <row r="38" spans="1:19" x14ac:dyDescent="0.3">
      <c r="A38" s="38" t="s">
        <v>32</v>
      </c>
      <c r="B38" s="40" t="s">
        <v>33</v>
      </c>
      <c r="C38" s="41">
        <v>1147</v>
      </c>
      <c r="D38" s="31">
        <v>1910</v>
      </c>
      <c r="E38" s="32">
        <v>0</v>
      </c>
      <c r="F38" s="70">
        <v>0</v>
      </c>
      <c r="G38" s="95">
        <v>211</v>
      </c>
      <c r="H38" s="131">
        <v>0</v>
      </c>
      <c r="I38" s="145">
        <v>0</v>
      </c>
      <c r="J38" s="132">
        <v>1243</v>
      </c>
      <c r="K38" s="131">
        <v>0</v>
      </c>
      <c r="L38" s="147">
        <v>0</v>
      </c>
      <c r="M38" s="95">
        <v>456</v>
      </c>
      <c r="N38" s="131">
        <v>0</v>
      </c>
      <c r="O38" s="145">
        <v>0</v>
      </c>
      <c r="P38" s="12"/>
      <c r="Q38" s="61"/>
      <c r="R38" s="61"/>
    </row>
    <row r="39" spans="1:19" ht="57.6" x14ac:dyDescent="0.3">
      <c r="A39" s="38" t="s">
        <v>47</v>
      </c>
      <c r="B39" s="72" t="s">
        <v>83</v>
      </c>
      <c r="C39" s="41">
        <v>2</v>
      </c>
      <c r="D39" s="131">
        <v>30</v>
      </c>
      <c r="E39" s="125">
        <v>0</v>
      </c>
      <c r="F39" s="70">
        <v>0</v>
      </c>
      <c r="G39" s="95" t="s">
        <v>113</v>
      </c>
      <c r="H39" s="32" t="s">
        <v>113</v>
      </c>
      <c r="I39" s="70" t="s">
        <v>113</v>
      </c>
      <c r="J39" s="49">
        <v>25</v>
      </c>
      <c r="K39" s="32">
        <v>0</v>
      </c>
      <c r="L39" s="70">
        <v>0</v>
      </c>
      <c r="M39" s="49">
        <v>5</v>
      </c>
      <c r="N39" s="32">
        <v>0</v>
      </c>
      <c r="O39" s="70">
        <v>0</v>
      </c>
      <c r="P39" s="12"/>
      <c r="Q39" s="61"/>
      <c r="R39" s="61"/>
    </row>
    <row r="40" spans="1:19" ht="57.6" x14ac:dyDescent="0.3">
      <c r="A40" s="38" t="s">
        <v>48</v>
      </c>
      <c r="B40" s="72" t="s">
        <v>84</v>
      </c>
      <c r="C40" s="41">
        <v>2</v>
      </c>
      <c r="D40" s="32">
        <v>30</v>
      </c>
      <c r="E40" s="125">
        <v>0</v>
      </c>
      <c r="F40" s="70">
        <v>0</v>
      </c>
      <c r="G40" s="49" t="s">
        <v>113</v>
      </c>
      <c r="H40" s="32" t="s">
        <v>113</v>
      </c>
      <c r="I40" s="70" t="s">
        <v>113</v>
      </c>
      <c r="J40" s="49">
        <v>25</v>
      </c>
      <c r="K40" s="32">
        <v>0</v>
      </c>
      <c r="L40" s="70">
        <v>0</v>
      </c>
      <c r="M40" s="49">
        <v>5</v>
      </c>
      <c r="N40" s="32">
        <v>0</v>
      </c>
      <c r="O40" s="70">
        <v>0</v>
      </c>
      <c r="P40" s="12"/>
      <c r="Q40" s="61"/>
      <c r="R40" s="61"/>
    </row>
    <row r="41" spans="1:19" ht="58.2" thickBot="1" x14ac:dyDescent="0.35">
      <c r="A41" s="38" t="s">
        <v>49</v>
      </c>
      <c r="B41" s="72" t="s">
        <v>85</v>
      </c>
      <c r="C41" s="96">
        <v>2</v>
      </c>
      <c r="D41" s="97">
        <v>48</v>
      </c>
      <c r="E41" s="126">
        <v>0</v>
      </c>
      <c r="F41" s="98">
        <v>0</v>
      </c>
      <c r="G41" s="99" t="s">
        <v>113</v>
      </c>
      <c r="H41" s="97" t="s">
        <v>113</v>
      </c>
      <c r="I41" s="98" t="s">
        <v>113</v>
      </c>
      <c r="J41" s="99">
        <v>40</v>
      </c>
      <c r="K41" s="97">
        <v>0</v>
      </c>
      <c r="L41" s="98">
        <v>0</v>
      </c>
      <c r="M41" s="99">
        <v>8</v>
      </c>
      <c r="N41" s="97">
        <v>0</v>
      </c>
      <c r="O41" s="98">
        <v>0</v>
      </c>
      <c r="P41" s="12"/>
      <c r="Q41" s="61"/>
      <c r="R41" s="61"/>
    </row>
    <row r="42" spans="1:19" ht="15" thickBot="1" x14ac:dyDescent="0.35">
      <c r="A42" s="39" t="s">
        <v>35</v>
      </c>
      <c r="B42" s="57"/>
      <c r="C42" s="71"/>
      <c r="D42" s="35">
        <f>SUM(D37:D41)</f>
        <v>3712</v>
      </c>
      <c r="E42" s="149">
        <f>SUM(E37:E41)</f>
        <v>0</v>
      </c>
      <c r="F42" s="36">
        <f>E42/D42</f>
        <v>0</v>
      </c>
      <c r="G42" s="35">
        <f>SUM(G37:G41)</f>
        <v>320</v>
      </c>
      <c r="H42" s="149">
        <f>SUM(H37:H41)</f>
        <v>0</v>
      </c>
      <c r="I42" s="36">
        <f>H42/G42</f>
        <v>0</v>
      </c>
      <c r="J42" s="35">
        <f>SUM(J37:J41)</f>
        <v>2265</v>
      </c>
      <c r="K42" s="149">
        <f>SUM(K37:K41)</f>
        <v>0</v>
      </c>
      <c r="L42" s="36">
        <f>K42/J42</f>
        <v>0</v>
      </c>
      <c r="M42" s="35">
        <f>SUM(M37:M41)</f>
        <v>1127</v>
      </c>
      <c r="N42" s="149">
        <f>SUM(N37:N41)</f>
        <v>0</v>
      </c>
      <c r="O42" s="36">
        <f>N42/M42</f>
        <v>0</v>
      </c>
      <c r="P42" s="12"/>
      <c r="Q42" s="61"/>
      <c r="R42" s="61"/>
    </row>
    <row r="43" spans="1:19" x14ac:dyDescent="0.3">
      <c r="A43" s="73" t="s">
        <v>73</v>
      </c>
      <c r="B43" s="88" t="s">
        <v>59</v>
      </c>
      <c r="C43" s="100" t="s">
        <v>113</v>
      </c>
      <c r="D43" s="101" t="s">
        <v>113</v>
      </c>
      <c r="E43" s="101" t="s">
        <v>113</v>
      </c>
      <c r="F43" s="102" t="s">
        <v>113</v>
      </c>
      <c r="G43" s="120" t="s">
        <v>113</v>
      </c>
      <c r="H43" s="121" t="s">
        <v>113</v>
      </c>
      <c r="I43" s="122" t="s">
        <v>113</v>
      </c>
      <c r="J43" s="111" t="s">
        <v>113</v>
      </c>
      <c r="K43" s="105" t="s">
        <v>113</v>
      </c>
      <c r="L43" s="106" t="s">
        <v>113</v>
      </c>
      <c r="M43" s="111" t="s">
        <v>113</v>
      </c>
      <c r="N43" s="117" t="s">
        <v>113</v>
      </c>
      <c r="O43" s="106" t="s">
        <v>113</v>
      </c>
      <c r="P43" s="11"/>
      <c r="Q43" s="61"/>
      <c r="R43" s="61"/>
      <c r="S43" s="10"/>
    </row>
    <row r="44" spans="1:19" ht="28.8" x14ac:dyDescent="0.3">
      <c r="A44" s="79" t="s">
        <v>76</v>
      </c>
      <c r="B44" s="89" t="s">
        <v>60</v>
      </c>
      <c r="C44" s="80" t="s">
        <v>113</v>
      </c>
      <c r="D44" s="81" t="s">
        <v>113</v>
      </c>
      <c r="E44" s="81" t="s">
        <v>113</v>
      </c>
      <c r="F44" s="82" t="s">
        <v>113</v>
      </c>
      <c r="G44" s="112" t="s">
        <v>113</v>
      </c>
      <c r="H44" s="107" t="s">
        <v>113</v>
      </c>
      <c r="I44" s="108" t="s">
        <v>113</v>
      </c>
      <c r="J44" s="112" t="s">
        <v>113</v>
      </c>
      <c r="K44" s="107" t="s">
        <v>113</v>
      </c>
      <c r="L44" s="108" t="s">
        <v>113</v>
      </c>
      <c r="M44" s="112" t="s">
        <v>113</v>
      </c>
      <c r="N44" s="118" t="s">
        <v>113</v>
      </c>
      <c r="O44" s="108" t="s">
        <v>113</v>
      </c>
      <c r="P44" s="11"/>
      <c r="Q44" s="61"/>
      <c r="R44" s="61"/>
      <c r="S44" s="10"/>
    </row>
    <row r="45" spans="1:19" ht="28.8" x14ac:dyDescent="0.3">
      <c r="A45" s="79" t="s">
        <v>78</v>
      </c>
      <c r="B45" s="89" t="s">
        <v>61</v>
      </c>
      <c r="C45" s="80" t="s">
        <v>113</v>
      </c>
      <c r="D45" s="81" t="s">
        <v>113</v>
      </c>
      <c r="E45" s="81" t="s">
        <v>113</v>
      </c>
      <c r="F45" s="82" t="s">
        <v>113</v>
      </c>
      <c r="G45" s="112" t="s">
        <v>113</v>
      </c>
      <c r="H45" s="107" t="s">
        <v>113</v>
      </c>
      <c r="I45" s="108" t="s">
        <v>113</v>
      </c>
      <c r="J45" s="112" t="s">
        <v>113</v>
      </c>
      <c r="K45" s="107" t="s">
        <v>113</v>
      </c>
      <c r="L45" s="108" t="s">
        <v>113</v>
      </c>
      <c r="M45" s="123" t="s">
        <v>113</v>
      </c>
      <c r="N45" s="118" t="s">
        <v>113</v>
      </c>
      <c r="O45" s="108" t="s">
        <v>113</v>
      </c>
      <c r="P45" s="11"/>
      <c r="Q45" s="61"/>
      <c r="R45" s="61"/>
      <c r="S45" s="10"/>
    </row>
    <row r="46" spans="1:19" ht="28.8" x14ac:dyDescent="0.3">
      <c r="A46" s="79" t="s">
        <v>77</v>
      </c>
      <c r="B46" s="89" t="s">
        <v>62</v>
      </c>
      <c r="C46" s="80" t="s">
        <v>113</v>
      </c>
      <c r="D46" s="81" t="s">
        <v>113</v>
      </c>
      <c r="E46" s="81" t="s">
        <v>113</v>
      </c>
      <c r="F46" s="82" t="s">
        <v>113</v>
      </c>
      <c r="G46" s="112" t="s">
        <v>113</v>
      </c>
      <c r="H46" s="107" t="s">
        <v>113</v>
      </c>
      <c r="I46" s="108" t="s">
        <v>113</v>
      </c>
      <c r="J46" s="112" t="s">
        <v>113</v>
      </c>
      <c r="K46" s="107" t="s">
        <v>113</v>
      </c>
      <c r="L46" s="108" t="s">
        <v>113</v>
      </c>
      <c r="M46" s="112" t="s">
        <v>113</v>
      </c>
      <c r="N46" s="118" t="s">
        <v>113</v>
      </c>
      <c r="O46" s="108" t="s">
        <v>113</v>
      </c>
      <c r="P46" s="11"/>
      <c r="Q46" s="61"/>
      <c r="R46" s="61"/>
      <c r="S46" s="10"/>
    </row>
    <row r="47" spans="1:19" x14ac:dyDescent="0.3">
      <c r="A47" s="79" t="s">
        <v>68</v>
      </c>
      <c r="B47" s="89" t="s">
        <v>63</v>
      </c>
      <c r="C47" s="80" t="s">
        <v>113</v>
      </c>
      <c r="D47" s="81" t="s">
        <v>113</v>
      </c>
      <c r="E47" s="81" t="s">
        <v>113</v>
      </c>
      <c r="F47" s="82" t="s">
        <v>113</v>
      </c>
      <c r="G47" s="112" t="s">
        <v>113</v>
      </c>
      <c r="H47" s="107" t="s">
        <v>113</v>
      </c>
      <c r="I47" s="108" t="s">
        <v>113</v>
      </c>
      <c r="J47" s="112" t="s">
        <v>113</v>
      </c>
      <c r="K47" s="107" t="s">
        <v>113</v>
      </c>
      <c r="L47" s="108" t="s">
        <v>113</v>
      </c>
      <c r="M47" s="112" t="s">
        <v>113</v>
      </c>
      <c r="N47" s="118" t="s">
        <v>113</v>
      </c>
      <c r="O47" s="108" t="s">
        <v>113</v>
      </c>
      <c r="P47" s="11"/>
      <c r="Q47" s="61"/>
      <c r="R47" s="61"/>
      <c r="S47" s="10"/>
    </row>
    <row r="48" spans="1:19" x14ac:dyDescent="0.3">
      <c r="A48" s="79" t="s">
        <v>74</v>
      </c>
      <c r="B48" s="89" t="s">
        <v>64</v>
      </c>
      <c r="C48" s="80" t="s">
        <v>113</v>
      </c>
      <c r="D48" s="81" t="s">
        <v>113</v>
      </c>
      <c r="E48" s="81" t="s">
        <v>113</v>
      </c>
      <c r="F48" s="82" t="s">
        <v>113</v>
      </c>
      <c r="G48" s="112" t="s">
        <v>113</v>
      </c>
      <c r="H48" s="107" t="s">
        <v>113</v>
      </c>
      <c r="I48" s="108" t="s">
        <v>113</v>
      </c>
      <c r="J48" s="112" t="s">
        <v>113</v>
      </c>
      <c r="K48" s="107" t="s">
        <v>113</v>
      </c>
      <c r="L48" s="108" t="s">
        <v>113</v>
      </c>
      <c r="M48" s="112" t="s">
        <v>113</v>
      </c>
      <c r="N48" s="118" t="s">
        <v>113</v>
      </c>
      <c r="O48" s="108" t="s">
        <v>113</v>
      </c>
      <c r="P48" s="11"/>
      <c r="Q48" s="61"/>
      <c r="R48" s="61"/>
      <c r="S48" s="10"/>
    </row>
    <row r="49" spans="1:19" x14ac:dyDescent="0.3">
      <c r="A49" s="133" t="s">
        <v>75</v>
      </c>
      <c r="B49" s="134" t="s">
        <v>65</v>
      </c>
      <c r="C49" s="135" t="s">
        <v>113</v>
      </c>
      <c r="D49" s="136" t="s">
        <v>113</v>
      </c>
      <c r="E49" s="136" t="s">
        <v>113</v>
      </c>
      <c r="F49" s="137" t="s">
        <v>113</v>
      </c>
      <c r="G49" s="139" t="s">
        <v>113</v>
      </c>
      <c r="H49" s="140" t="s">
        <v>113</v>
      </c>
      <c r="I49" s="141" t="s">
        <v>113</v>
      </c>
      <c r="J49" s="143" t="s">
        <v>113</v>
      </c>
      <c r="K49" s="140" t="s">
        <v>113</v>
      </c>
      <c r="L49" s="141" t="s">
        <v>113</v>
      </c>
      <c r="M49" s="139" t="s">
        <v>113</v>
      </c>
      <c r="N49" s="142" t="s">
        <v>113</v>
      </c>
      <c r="O49" s="141" t="s">
        <v>113</v>
      </c>
      <c r="P49" s="11"/>
      <c r="Q49" s="61"/>
      <c r="R49" s="61"/>
      <c r="S49" s="10"/>
    </row>
    <row r="50" spans="1:19" x14ac:dyDescent="0.3">
      <c r="A50" s="133" t="s">
        <v>111</v>
      </c>
      <c r="B50" s="134" t="s">
        <v>108</v>
      </c>
      <c r="C50" s="135">
        <v>20</v>
      </c>
      <c r="D50" s="136">
        <v>85</v>
      </c>
      <c r="E50" s="136">
        <v>0</v>
      </c>
      <c r="F50" s="137">
        <v>0</v>
      </c>
      <c r="G50" s="139">
        <v>9</v>
      </c>
      <c r="H50" s="140">
        <v>0</v>
      </c>
      <c r="I50" s="141">
        <v>0</v>
      </c>
      <c r="J50" s="139">
        <v>71</v>
      </c>
      <c r="K50" s="140">
        <v>0</v>
      </c>
      <c r="L50" s="141">
        <v>0</v>
      </c>
      <c r="M50" s="139">
        <v>5</v>
      </c>
      <c r="N50" s="142">
        <v>0</v>
      </c>
      <c r="O50" s="141">
        <v>0</v>
      </c>
      <c r="P50" s="11"/>
      <c r="Q50" s="61"/>
      <c r="R50" s="61"/>
      <c r="S50" s="10"/>
    </row>
    <row r="51" spans="1:19" ht="15" thickBot="1" x14ac:dyDescent="0.35">
      <c r="A51" s="84" t="s">
        <v>110</v>
      </c>
      <c r="B51" s="90" t="s">
        <v>109</v>
      </c>
      <c r="C51" s="85">
        <v>45</v>
      </c>
      <c r="D51" s="86">
        <v>293</v>
      </c>
      <c r="E51" s="86">
        <v>0</v>
      </c>
      <c r="F51" s="103">
        <v>0</v>
      </c>
      <c r="G51" s="114">
        <v>24</v>
      </c>
      <c r="H51" s="115">
        <v>0</v>
      </c>
      <c r="I51" s="116">
        <v>0</v>
      </c>
      <c r="J51" s="113">
        <v>253</v>
      </c>
      <c r="K51" s="109">
        <v>0</v>
      </c>
      <c r="L51" s="116">
        <v>0</v>
      </c>
      <c r="M51" s="113">
        <v>16</v>
      </c>
      <c r="N51" s="119">
        <v>0</v>
      </c>
      <c r="O51" s="116">
        <v>0</v>
      </c>
      <c r="P51" s="11"/>
      <c r="Q51" s="61"/>
      <c r="R51" s="61"/>
      <c r="S51" s="10"/>
    </row>
    <row r="52" spans="1:19" ht="15" thickBot="1" x14ac:dyDescent="0.35">
      <c r="A52" s="74" t="s">
        <v>36</v>
      </c>
      <c r="B52" s="75"/>
      <c r="C52" s="76"/>
      <c r="D52" s="77">
        <f>SUM(D43:D51)</f>
        <v>378</v>
      </c>
      <c r="E52" s="148">
        <f>SUM(E43:E51)</f>
        <v>0</v>
      </c>
      <c r="F52" s="78">
        <f>E52/D52</f>
        <v>0</v>
      </c>
      <c r="G52" s="77">
        <f>SUM(G43:G51)</f>
        <v>33</v>
      </c>
      <c r="H52" s="148">
        <f>SUM(H43:H51)</f>
        <v>0</v>
      </c>
      <c r="I52" s="78">
        <f>H52/G52</f>
        <v>0</v>
      </c>
      <c r="J52" s="77">
        <f>SUM(J43:J51)</f>
        <v>324</v>
      </c>
      <c r="K52" s="148">
        <f>SUM(K43:K51)</f>
        <v>0</v>
      </c>
      <c r="L52" s="78">
        <f>K52/J52</f>
        <v>0</v>
      </c>
      <c r="M52" s="77">
        <f>SUM(M43:M51)</f>
        <v>21</v>
      </c>
      <c r="N52" s="148">
        <f>SUM(N43:N51)</f>
        <v>0</v>
      </c>
      <c r="O52" s="78">
        <f>N52/M52</f>
        <v>0</v>
      </c>
      <c r="P52" s="12"/>
      <c r="Q52" s="61"/>
      <c r="R52" s="61"/>
    </row>
    <row r="53" spans="1:19" ht="101.25" customHeight="1" x14ac:dyDescent="0.3">
      <c r="A53" s="152" t="s">
        <v>114</v>
      </c>
      <c r="B53" s="152"/>
      <c r="C53" s="152"/>
      <c r="D53" s="152"/>
      <c r="E53" s="152"/>
      <c r="F53" s="152"/>
      <c r="G53" s="152"/>
      <c r="H53" s="152"/>
      <c r="I53" s="152"/>
      <c r="J53" s="152"/>
      <c r="K53" s="152"/>
      <c r="L53" s="152"/>
      <c r="M53" s="152"/>
      <c r="N53" s="152"/>
      <c r="O53" s="152"/>
      <c r="Q53" s="61"/>
      <c r="R53" s="61"/>
    </row>
    <row r="54" spans="1:19" ht="17.399999999999999" x14ac:dyDescent="0.3">
      <c r="A54" s="3" t="s">
        <v>53</v>
      </c>
      <c r="B54" s="3"/>
      <c r="G54" s="1"/>
      <c r="H54" s="1"/>
      <c r="I54" s="1"/>
      <c r="J54" s="1"/>
      <c r="K54" s="1"/>
      <c r="L54" s="1"/>
      <c r="M54" s="1"/>
      <c r="N54" s="1"/>
      <c r="O54" s="1"/>
      <c r="Q54" s="61"/>
      <c r="R54" s="61"/>
    </row>
    <row r="55" spans="1:19" ht="15" thickBot="1" x14ac:dyDescent="0.35">
      <c r="Q55" s="61"/>
      <c r="R55" s="61"/>
    </row>
    <row r="56" spans="1:19" x14ac:dyDescent="0.3">
      <c r="A56" s="50"/>
      <c r="B56" s="21" t="s">
        <v>12</v>
      </c>
      <c r="C56" s="159" t="s">
        <v>1</v>
      </c>
      <c r="D56" s="160"/>
      <c r="E56" s="160"/>
      <c r="F56" s="161"/>
      <c r="Q56" s="61"/>
      <c r="R56" s="61"/>
    </row>
    <row r="57" spans="1:19" ht="46.5" customHeight="1" thickBot="1" x14ac:dyDescent="0.35">
      <c r="A57" s="51" t="s">
        <v>2</v>
      </c>
      <c r="B57" s="53"/>
      <c r="C57" s="150" t="s">
        <v>4</v>
      </c>
      <c r="D57" s="13" t="s">
        <v>22</v>
      </c>
      <c r="E57" s="13" t="s">
        <v>3</v>
      </c>
      <c r="F57" s="14" t="s">
        <v>0</v>
      </c>
    </row>
    <row r="58" spans="1:19" x14ac:dyDescent="0.3">
      <c r="A58" s="45" t="s">
        <v>37</v>
      </c>
      <c r="B58" s="54" t="s">
        <v>38</v>
      </c>
      <c r="C58" s="63">
        <v>48</v>
      </c>
      <c r="D58" s="59">
        <v>849</v>
      </c>
      <c r="E58" s="59">
        <v>3</v>
      </c>
      <c r="F58" s="151">
        <f>E58/D58</f>
        <v>3.5335689045936395E-3</v>
      </c>
    </row>
    <row r="59" spans="1:19" ht="28.8" x14ac:dyDescent="0.3">
      <c r="A59" s="45" t="s">
        <v>39</v>
      </c>
      <c r="B59" s="54" t="s">
        <v>43</v>
      </c>
      <c r="C59" s="93" t="s">
        <v>113</v>
      </c>
      <c r="D59" s="91" t="s">
        <v>113</v>
      </c>
      <c r="E59" s="91" t="s">
        <v>113</v>
      </c>
      <c r="F59" s="92" t="s">
        <v>113</v>
      </c>
    </row>
    <row r="60" spans="1:19" ht="29.4" thickBot="1" x14ac:dyDescent="0.35">
      <c r="A60" s="44" t="s">
        <v>42</v>
      </c>
      <c r="B60" s="55" t="s">
        <v>41</v>
      </c>
      <c r="C60" s="52">
        <v>1</v>
      </c>
      <c r="D60" s="33">
        <v>30</v>
      </c>
      <c r="E60" s="33">
        <v>0</v>
      </c>
      <c r="F60" s="94">
        <v>0</v>
      </c>
      <c r="G60" s="62"/>
      <c r="H60" s="8"/>
      <c r="I60" s="8"/>
      <c r="J60" s="8"/>
      <c r="K60" s="8"/>
      <c r="L60" s="8"/>
      <c r="M60" s="8"/>
      <c r="N60" s="8"/>
      <c r="O60" s="8"/>
      <c r="P60" s="1"/>
    </row>
    <row r="61" spans="1:19" ht="99.75" customHeight="1" x14ac:dyDescent="0.3">
      <c r="A61" s="152" t="s">
        <v>114</v>
      </c>
      <c r="B61" s="152"/>
      <c r="C61" s="152"/>
      <c r="D61" s="152"/>
      <c r="E61" s="152"/>
      <c r="F61" s="152"/>
      <c r="G61" s="162"/>
      <c r="H61" s="162"/>
      <c r="I61" s="162"/>
      <c r="J61" s="162"/>
      <c r="K61" s="162"/>
      <c r="L61" s="162"/>
      <c r="M61" s="162"/>
      <c r="N61" s="162"/>
      <c r="O61" s="162"/>
    </row>
    <row r="62" spans="1:19" ht="17.399999999999999" x14ac:dyDescent="0.3">
      <c r="A62" s="3" t="s">
        <v>54</v>
      </c>
      <c r="B62" s="3"/>
      <c r="C62" s="1"/>
      <c r="D62" s="1"/>
      <c r="E62" s="1"/>
      <c r="F62" s="1"/>
      <c r="G62" s="1"/>
      <c r="H62" s="1"/>
      <c r="I62" s="1"/>
      <c r="J62" s="1"/>
      <c r="K62" s="1"/>
      <c r="L62" s="1"/>
      <c r="M62" s="1"/>
      <c r="N62" s="1"/>
      <c r="O62" s="1"/>
      <c r="Q62" s="61"/>
      <c r="R62" s="61"/>
    </row>
    <row r="63" spans="1:19" ht="15" thickBot="1" x14ac:dyDescent="0.35">
      <c r="A63" s="4"/>
      <c r="B63" s="4"/>
      <c r="Q63" s="61"/>
      <c r="R63" s="61"/>
    </row>
    <row r="64" spans="1:19" x14ac:dyDescent="0.3">
      <c r="A64" s="50"/>
      <c r="B64" s="21" t="s">
        <v>12</v>
      </c>
      <c r="C64" s="159" t="s">
        <v>1</v>
      </c>
      <c r="D64" s="160"/>
      <c r="E64" s="160"/>
      <c r="F64" s="161"/>
      <c r="Q64" s="61"/>
      <c r="R64" s="61"/>
    </row>
    <row r="65" spans="1:18" ht="45" customHeight="1" thickBot="1" x14ac:dyDescent="0.35">
      <c r="A65" s="51" t="s">
        <v>2</v>
      </c>
      <c r="B65" s="53"/>
      <c r="C65" s="150" t="s">
        <v>4</v>
      </c>
      <c r="D65" s="13" t="s">
        <v>22</v>
      </c>
      <c r="E65" s="13" t="s">
        <v>3</v>
      </c>
      <c r="F65" s="14" t="s">
        <v>0</v>
      </c>
      <c r="Q65" s="61"/>
      <c r="R65" s="61"/>
    </row>
    <row r="66" spans="1:18" x14ac:dyDescent="0.3">
      <c r="A66" s="45" t="s">
        <v>37</v>
      </c>
      <c r="B66" s="54" t="s">
        <v>38</v>
      </c>
      <c r="C66" s="63">
        <v>48</v>
      </c>
      <c r="D66" s="63">
        <v>849</v>
      </c>
      <c r="E66" s="59">
        <v>0</v>
      </c>
      <c r="F66" s="60">
        <v>0</v>
      </c>
      <c r="Q66" s="61"/>
      <c r="R66" s="61"/>
    </row>
    <row r="67" spans="1:18" ht="28.8" x14ac:dyDescent="0.3">
      <c r="A67" s="45" t="s">
        <v>39</v>
      </c>
      <c r="B67" s="54" t="s">
        <v>40</v>
      </c>
      <c r="C67" s="93" t="s">
        <v>113</v>
      </c>
      <c r="D67" s="91" t="s">
        <v>113</v>
      </c>
      <c r="E67" s="91" t="s">
        <v>113</v>
      </c>
      <c r="F67" s="92" t="s">
        <v>113</v>
      </c>
      <c r="Q67" s="61"/>
      <c r="R67" s="61"/>
    </row>
    <row r="68" spans="1:18" ht="29.4" thickBot="1" x14ac:dyDescent="0.35">
      <c r="A68" s="44" t="s">
        <v>42</v>
      </c>
      <c r="B68" s="55" t="s">
        <v>41</v>
      </c>
      <c r="C68" s="52">
        <v>1</v>
      </c>
      <c r="D68" s="33">
        <v>30</v>
      </c>
      <c r="E68" s="33">
        <v>0</v>
      </c>
      <c r="F68" s="94">
        <v>0</v>
      </c>
      <c r="G68" s="62"/>
      <c r="H68" s="8"/>
      <c r="I68" s="8"/>
      <c r="J68" s="8"/>
      <c r="K68" s="8"/>
      <c r="L68" s="8"/>
      <c r="M68" s="8"/>
      <c r="N68" s="8"/>
      <c r="O68" s="8"/>
      <c r="P68" s="1"/>
      <c r="Q68" s="61"/>
      <c r="R68" s="61"/>
    </row>
    <row r="69" spans="1:18" ht="107.25" customHeight="1" x14ac:dyDescent="0.3">
      <c r="A69" s="152" t="s">
        <v>114</v>
      </c>
      <c r="B69" s="152"/>
      <c r="C69" s="152"/>
      <c r="D69" s="152"/>
      <c r="E69" s="152"/>
      <c r="F69" s="152"/>
      <c r="G69" s="162"/>
      <c r="H69" s="162"/>
      <c r="I69" s="162"/>
      <c r="J69" s="162"/>
      <c r="K69" s="162"/>
      <c r="L69" s="162"/>
      <c r="M69" s="162"/>
      <c r="N69" s="162"/>
      <c r="O69" s="162"/>
      <c r="Q69" s="61"/>
      <c r="R69" s="61"/>
    </row>
  </sheetData>
  <sheetProtection algorithmName="SHA-512" hashValue="5UjhWGhvmw6LI6Cjzlr+Uyq3NO/oRZ+Ev7Rxa1md8XJa9bjCJDyKfhgh/+MtXyuNTjYTwz8aHBG8W9JiYuFmfw==" saltValue="JCYuziA+KwSkSdPR98noQg==" spinCount="100000" sheet="1" objects="1" scenarios="1"/>
  <mergeCells count="16">
    <mergeCell ref="C56:F56"/>
    <mergeCell ref="A61:O61"/>
    <mergeCell ref="C64:F64"/>
    <mergeCell ref="A69:O69"/>
    <mergeCell ref="C34:O34"/>
    <mergeCell ref="C35:F35"/>
    <mergeCell ref="G35:I35"/>
    <mergeCell ref="J35:L35"/>
    <mergeCell ref="M35:O35"/>
    <mergeCell ref="A53:O53"/>
    <mergeCell ref="A31:O31"/>
    <mergeCell ref="C9:O9"/>
    <mergeCell ref="C10:F10"/>
    <mergeCell ref="G10:I10"/>
    <mergeCell ref="J10:L10"/>
    <mergeCell ref="M10:O10"/>
  </mergeCells>
  <printOptions horizontalCentered="1"/>
  <pageMargins left="0.2" right="0.2" top="0.5" bottom="0.5" header="0.3" footer="0.3"/>
  <pageSetup scale="58" orientation="landscape" r:id="rId1"/>
  <rowBreaks count="2" manualBreakCount="2">
    <brk id="31" max="14" man="1"/>
    <brk id="5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0BE6-5ACE-489F-91D3-3CCE0DFA33E5}">
  <sheetPr>
    <tabColor theme="7" tint="0.59999389629810485"/>
  </sheetPr>
  <dimension ref="A1:K65"/>
  <sheetViews>
    <sheetView zoomScaleNormal="100" zoomScaleSheetLayoutView="90" workbookViewId="0"/>
  </sheetViews>
  <sheetFormatPr defaultRowHeight="14.4" x14ac:dyDescent="0.3"/>
  <cols>
    <col min="1" max="1" width="45.44140625" customWidth="1"/>
    <col min="2" max="2" width="17.6640625" customWidth="1"/>
    <col min="3" max="3" width="55.109375" customWidth="1"/>
  </cols>
  <sheetData>
    <row r="1" spans="1:3" ht="25.8" x14ac:dyDescent="0.5">
      <c r="A1" s="16" t="s">
        <v>7</v>
      </c>
    </row>
    <row r="2" spans="1:3" x14ac:dyDescent="0.3">
      <c r="A2" s="9"/>
    </row>
    <row r="3" spans="1:3" ht="18" x14ac:dyDescent="0.35">
      <c r="A3" s="15" t="s">
        <v>23</v>
      </c>
    </row>
    <row r="4" spans="1:3" ht="18" x14ac:dyDescent="0.35">
      <c r="A4" s="15"/>
    </row>
    <row r="5" spans="1:3" ht="18" x14ac:dyDescent="0.35">
      <c r="A5" s="15" t="s">
        <v>24</v>
      </c>
    </row>
    <row r="6" spans="1:3" s="23" customFormat="1" x14ac:dyDescent="0.3">
      <c r="A6" s="9" t="s">
        <v>51</v>
      </c>
      <c r="B6" s="9"/>
      <c r="C6" s="9"/>
    </row>
    <row r="7" spans="1:3" s="23" customFormat="1" ht="32.4" customHeight="1" x14ac:dyDescent="0.3">
      <c r="A7" s="163" t="s">
        <v>88</v>
      </c>
      <c r="B7" s="163"/>
      <c r="C7" s="163"/>
    </row>
    <row r="8" spans="1:3" s="23" customFormat="1" x14ac:dyDescent="0.3">
      <c r="A8" s="9"/>
      <c r="B8" s="9"/>
      <c r="C8" s="9"/>
    </row>
    <row r="9" spans="1:3" x14ac:dyDescent="0.3">
      <c r="A9" s="9" t="s">
        <v>52</v>
      </c>
    </row>
    <row r="10" spans="1:3" s="23" customFormat="1" ht="36.6" customHeight="1" x14ac:dyDescent="0.3">
      <c r="A10" s="163" t="s">
        <v>89</v>
      </c>
      <c r="B10" s="163"/>
      <c r="C10" s="163"/>
    </row>
    <row r="11" spans="1:3" s="23" customFormat="1" x14ac:dyDescent="0.3">
      <c r="A11" s="9"/>
      <c r="B11" s="9"/>
      <c r="C11" s="9"/>
    </row>
    <row r="12" spans="1:3" s="23" customFormat="1" x14ac:dyDescent="0.3">
      <c r="A12" s="9" t="s">
        <v>53</v>
      </c>
      <c r="B12" s="9"/>
      <c r="C12" s="9"/>
    </row>
    <row r="13" spans="1:3" s="23" customFormat="1" ht="30.75" customHeight="1" x14ac:dyDescent="0.3">
      <c r="A13" s="163" t="s">
        <v>90</v>
      </c>
      <c r="B13" s="163"/>
      <c r="C13" s="163"/>
    </row>
    <row r="14" spans="1:3" s="23" customFormat="1" x14ac:dyDescent="0.3">
      <c r="A14" s="9"/>
      <c r="B14" s="9"/>
      <c r="C14" s="9"/>
    </row>
    <row r="15" spans="1:3" s="23" customFormat="1" x14ac:dyDescent="0.3">
      <c r="A15" s="9" t="s">
        <v>54</v>
      </c>
      <c r="B15" s="9"/>
      <c r="C15" s="9"/>
    </row>
    <row r="16" spans="1:3" s="23" customFormat="1" x14ac:dyDescent="0.3">
      <c r="A16" s="163" t="s">
        <v>91</v>
      </c>
      <c r="B16" s="163"/>
      <c r="C16" s="163"/>
    </row>
    <row r="17" spans="1:11" s="23" customFormat="1" x14ac:dyDescent="0.3">
      <c r="A17" s="9"/>
      <c r="B17" s="9"/>
      <c r="C17" s="9"/>
    </row>
    <row r="18" spans="1:11" s="23" customFormat="1" ht="18" x14ac:dyDescent="0.35">
      <c r="A18" s="15" t="s">
        <v>8</v>
      </c>
      <c r="B18" s="9"/>
      <c r="C18" s="9"/>
    </row>
    <row r="19" spans="1:11" s="23" customFormat="1" x14ac:dyDescent="0.3">
      <c r="A19" s="9" t="s">
        <v>6</v>
      </c>
      <c r="B19"/>
      <c r="C19"/>
    </row>
    <row r="20" spans="1:11" x14ac:dyDescent="0.3">
      <c r="A20" s="23" t="s">
        <v>14</v>
      </c>
    </row>
    <row r="21" spans="1:11" x14ac:dyDescent="0.3">
      <c r="A21" s="23" t="s">
        <v>9</v>
      </c>
      <c r="B21" s="23"/>
      <c r="C21" s="23"/>
    </row>
    <row r="22" spans="1:11" x14ac:dyDescent="0.3">
      <c r="A22" s="23" t="s">
        <v>10</v>
      </c>
      <c r="B22" s="23"/>
      <c r="C22" s="23"/>
      <c r="D22" s="23"/>
      <c r="E22" s="23"/>
      <c r="F22" s="23"/>
      <c r="G22" s="23"/>
      <c r="H22" s="23"/>
      <c r="I22" s="23"/>
      <c r="J22" s="23"/>
      <c r="K22" s="23"/>
    </row>
    <row r="23" spans="1:11" x14ac:dyDescent="0.3">
      <c r="A23" s="23" t="s">
        <v>11</v>
      </c>
      <c r="B23" s="23"/>
      <c r="C23" s="23"/>
      <c r="D23" s="23"/>
      <c r="E23" s="23"/>
      <c r="F23" s="23"/>
      <c r="G23" s="23"/>
      <c r="H23" s="23"/>
      <c r="I23" s="23"/>
      <c r="J23" s="23"/>
      <c r="K23" s="23"/>
    </row>
    <row r="24" spans="1:11" ht="33.75" customHeight="1" x14ac:dyDescent="0.3">
      <c r="A24" s="163" t="s">
        <v>28</v>
      </c>
      <c r="B24" s="163"/>
      <c r="C24" s="163"/>
      <c r="D24" s="23"/>
      <c r="E24" s="23"/>
      <c r="F24" s="23"/>
      <c r="G24" s="23"/>
      <c r="H24" s="23"/>
      <c r="I24" s="23"/>
      <c r="J24" s="23"/>
      <c r="K24" s="23"/>
    </row>
    <row r="25" spans="1:11" x14ac:dyDescent="0.3">
      <c r="A25" s="163" t="s">
        <v>79</v>
      </c>
      <c r="B25" s="163"/>
      <c r="C25" s="163"/>
      <c r="D25" s="23"/>
      <c r="E25" s="23"/>
      <c r="F25" s="23"/>
      <c r="G25" s="23"/>
      <c r="H25" s="23"/>
      <c r="I25" s="23"/>
      <c r="J25" s="23"/>
      <c r="K25" s="23"/>
    </row>
    <row r="26" spans="1:11" x14ac:dyDescent="0.3">
      <c r="A26" s="23"/>
      <c r="B26" s="23"/>
      <c r="C26" s="23"/>
      <c r="D26" s="23"/>
      <c r="E26" s="23"/>
      <c r="F26" s="23"/>
      <c r="G26" s="23"/>
      <c r="H26" s="23"/>
      <c r="I26" s="23"/>
      <c r="J26" s="23"/>
      <c r="K26" s="23"/>
    </row>
    <row r="27" spans="1:11" x14ac:dyDescent="0.3">
      <c r="A27" s="9" t="s">
        <v>4</v>
      </c>
    </row>
    <row r="28" spans="1:11" x14ac:dyDescent="0.3">
      <c r="A28" s="23" t="s">
        <v>29</v>
      </c>
    </row>
    <row r="29" spans="1:11" x14ac:dyDescent="0.3">
      <c r="A29" s="9"/>
      <c r="B29" s="23"/>
      <c r="C29" s="23"/>
    </row>
    <row r="30" spans="1:11" x14ac:dyDescent="0.3">
      <c r="A30" s="9" t="s">
        <v>15</v>
      </c>
    </row>
    <row r="31" spans="1:11" ht="33.75" customHeight="1" x14ac:dyDescent="0.3">
      <c r="A31" s="163" t="s">
        <v>19</v>
      </c>
      <c r="B31" s="163"/>
      <c r="C31" s="163"/>
    </row>
    <row r="32" spans="1:11" x14ac:dyDescent="0.3">
      <c r="A32" s="9"/>
      <c r="B32" s="17"/>
      <c r="C32" s="17"/>
    </row>
    <row r="33" spans="1:3" x14ac:dyDescent="0.3">
      <c r="A33" s="9" t="s">
        <v>16</v>
      </c>
    </row>
    <row r="34" spans="1:3" ht="18.600000000000001" customHeight="1" x14ac:dyDescent="0.3">
      <c r="A34" s="163" t="s">
        <v>18</v>
      </c>
      <c r="B34" s="163"/>
      <c r="C34" s="163"/>
    </row>
    <row r="35" spans="1:3" x14ac:dyDescent="0.3">
      <c r="A35" s="9"/>
      <c r="B35" s="17"/>
      <c r="C35" s="17"/>
    </row>
    <row r="36" spans="1:3" x14ac:dyDescent="0.3">
      <c r="A36" s="9" t="s">
        <v>17</v>
      </c>
    </row>
    <row r="37" spans="1:3" ht="31.5" customHeight="1" x14ac:dyDescent="0.3">
      <c r="A37" s="163" t="s">
        <v>21</v>
      </c>
      <c r="B37" s="163"/>
      <c r="C37" s="163"/>
    </row>
    <row r="38" spans="1:3" x14ac:dyDescent="0.3">
      <c r="A38" s="9"/>
      <c r="B38" s="17"/>
      <c r="C38" s="17"/>
    </row>
    <row r="39" spans="1:3" x14ac:dyDescent="0.3">
      <c r="A39" s="9" t="s">
        <v>2</v>
      </c>
    </row>
    <row r="40" spans="1:3" ht="51.75" customHeight="1" x14ac:dyDescent="0.3">
      <c r="A40" s="163" t="s">
        <v>20</v>
      </c>
      <c r="B40" s="163"/>
      <c r="C40" s="163"/>
    </row>
    <row r="41" spans="1:3" x14ac:dyDescent="0.3">
      <c r="A41" s="9"/>
      <c r="B41" s="17"/>
      <c r="C41" s="17"/>
    </row>
    <row r="42" spans="1:3" x14ac:dyDescent="0.3">
      <c r="A42" s="18" t="s">
        <v>2</v>
      </c>
      <c r="B42" s="18" t="s">
        <v>12</v>
      </c>
      <c r="C42" s="18" t="s">
        <v>13</v>
      </c>
    </row>
    <row r="43" spans="1:3" ht="28.8" x14ac:dyDescent="0.3">
      <c r="A43" s="20" t="s">
        <v>30</v>
      </c>
      <c r="B43" s="19" t="s">
        <v>31</v>
      </c>
      <c r="C43" s="20" t="s">
        <v>92</v>
      </c>
    </row>
    <row r="44" spans="1:3" ht="28.8" x14ac:dyDescent="0.3">
      <c r="A44" s="20" t="s">
        <v>32</v>
      </c>
      <c r="B44" s="19" t="s">
        <v>33</v>
      </c>
      <c r="C44" s="20" t="s">
        <v>93</v>
      </c>
    </row>
    <row r="45" spans="1:3" ht="57.6" x14ac:dyDescent="0.3">
      <c r="A45" s="20" t="s">
        <v>44</v>
      </c>
      <c r="B45" s="20" t="s">
        <v>55</v>
      </c>
      <c r="C45" s="20" t="s">
        <v>100</v>
      </c>
    </row>
    <row r="46" spans="1:3" ht="57.6" x14ac:dyDescent="0.3">
      <c r="A46" s="20" t="s">
        <v>46</v>
      </c>
      <c r="B46" s="20" t="s">
        <v>56</v>
      </c>
      <c r="C46" s="20" t="s">
        <v>101</v>
      </c>
    </row>
    <row r="47" spans="1:3" x14ac:dyDescent="0.3">
      <c r="A47" s="24" t="s">
        <v>2</v>
      </c>
      <c r="B47" s="18" t="s">
        <v>12</v>
      </c>
      <c r="C47" s="18" t="s">
        <v>13</v>
      </c>
    </row>
    <row r="48" spans="1:3" ht="57.6" hidden="1" x14ac:dyDescent="0.3">
      <c r="A48" s="20" t="s">
        <v>45</v>
      </c>
      <c r="B48" s="20" t="s">
        <v>57</v>
      </c>
      <c r="C48" s="20" t="s">
        <v>102</v>
      </c>
    </row>
    <row r="49" spans="1:3" ht="57.6" hidden="1" x14ac:dyDescent="0.3">
      <c r="A49" s="20" t="s">
        <v>87</v>
      </c>
      <c r="B49" s="20" t="s">
        <v>86</v>
      </c>
      <c r="C49" s="20" t="s">
        <v>103</v>
      </c>
    </row>
    <row r="50" spans="1:3" ht="100.8" hidden="1" x14ac:dyDescent="0.3">
      <c r="A50" s="20" t="s">
        <v>47</v>
      </c>
      <c r="B50" s="20" t="s">
        <v>94</v>
      </c>
      <c r="C50" s="20" t="s">
        <v>95</v>
      </c>
    </row>
    <row r="51" spans="1:3" ht="100.8" hidden="1" x14ac:dyDescent="0.3">
      <c r="A51" s="20" t="s">
        <v>48</v>
      </c>
      <c r="B51" s="20" t="s">
        <v>96</v>
      </c>
      <c r="C51" s="20" t="s">
        <v>97</v>
      </c>
    </row>
    <row r="52" spans="1:3" ht="100.8" hidden="1" x14ac:dyDescent="0.3">
      <c r="A52" s="20" t="s">
        <v>49</v>
      </c>
      <c r="B52" s="20" t="s">
        <v>98</v>
      </c>
      <c r="C52" s="20" t="s">
        <v>99</v>
      </c>
    </row>
    <row r="53" spans="1:3" x14ac:dyDescent="0.3">
      <c r="A53" s="20" t="s">
        <v>73</v>
      </c>
      <c r="B53" s="20" t="s">
        <v>59</v>
      </c>
      <c r="C53" s="20" t="s">
        <v>72</v>
      </c>
    </row>
    <row r="54" spans="1:3" ht="43.2" x14ac:dyDescent="0.3">
      <c r="A54" s="20" t="s">
        <v>76</v>
      </c>
      <c r="B54" s="20" t="s">
        <v>60</v>
      </c>
      <c r="C54" s="20" t="s">
        <v>71</v>
      </c>
    </row>
    <row r="55" spans="1:3" ht="43.2" x14ac:dyDescent="0.3">
      <c r="A55" s="20" t="s">
        <v>78</v>
      </c>
      <c r="B55" s="20" t="s">
        <v>61</v>
      </c>
      <c r="C55" s="20" t="s">
        <v>70</v>
      </c>
    </row>
    <row r="56" spans="1:3" ht="28.8" x14ac:dyDescent="0.3">
      <c r="A56" s="20" t="s">
        <v>77</v>
      </c>
      <c r="B56" s="20" t="s">
        <v>62</v>
      </c>
      <c r="C56" s="20" t="s">
        <v>69</v>
      </c>
    </row>
    <row r="57" spans="1:3" x14ac:dyDescent="0.3">
      <c r="A57" s="20" t="s">
        <v>68</v>
      </c>
      <c r="B57" s="20" t="s">
        <v>63</v>
      </c>
      <c r="C57" s="20" t="s">
        <v>104</v>
      </c>
    </row>
    <row r="58" spans="1:3" x14ac:dyDescent="0.3">
      <c r="A58" s="20" t="s">
        <v>74</v>
      </c>
      <c r="B58" s="20" t="s">
        <v>64</v>
      </c>
      <c r="C58" s="20" t="s">
        <v>67</v>
      </c>
    </row>
    <row r="59" spans="1:3" x14ac:dyDescent="0.3">
      <c r="A59" s="20" t="s">
        <v>75</v>
      </c>
      <c r="B59" s="20" t="s">
        <v>65</v>
      </c>
      <c r="C59" s="20" t="s">
        <v>66</v>
      </c>
    </row>
    <row r="60" spans="1:3" x14ac:dyDescent="0.3">
      <c r="A60" s="20" t="s">
        <v>111</v>
      </c>
      <c r="B60" s="20" t="s">
        <v>108</v>
      </c>
      <c r="C60" s="20"/>
    </row>
    <row r="61" spans="1:3" x14ac:dyDescent="0.3">
      <c r="A61" s="20" t="s">
        <v>110</v>
      </c>
      <c r="B61" s="20" t="s">
        <v>109</v>
      </c>
      <c r="C61" s="20"/>
    </row>
    <row r="62" spans="1:3" ht="28.8" x14ac:dyDescent="0.3">
      <c r="A62" s="20" t="s">
        <v>37</v>
      </c>
      <c r="B62" s="19" t="s">
        <v>38</v>
      </c>
      <c r="C62" s="20" t="s">
        <v>105</v>
      </c>
    </row>
    <row r="63" spans="1:3" x14ac:dyDescent="0.3">
      <c r="A63" s="20" t="s">
        <v>39</v>
      </c>
      <c r="B63" s="19" t="s">
        <v>43</v>
      </c>
      <c r="C63" s="20" t="s">
        <v>106</v>
      </c>
    </row>
    <row r="64" spans="1:3" x14ac:dyDescent="0.3">
      <c r="A64" s="20" t="s">
        <v>39</v>
      </c>
      <c r="B64" s="19" t="s">
        <v>40</v>
      </c>
      <c r="C64" s="20" t="s">
        <v>107</v>
      </c>
    </row>
    <row r="65" spans="1:3" ht="43.2" x14ac:dyDescent="0.3">
      <c r="A65" s="20" t="s">
        <v>50</v>
      </c>
      <c r="B65" s="19" t="s">
        <v>41</v>
      </c>
      <c r="C65" s="20" t="s">
        <v>58</v>
      </c>
    </row>
  </sheetData>
  <mergeCells count="10">
    <mergeCell ref="A31:C31"/>
    <mergeCell ref="A34:C34"/>
    <mergeCell ref="A37:C37"/>
    <mergeCell ref="A40:C40"/>
    <mergeCell ref="A7:C7"/>
    <mergeCell ref="A10:C10"/>
    <mergeCell ref="A13:C13"/>
    <mergeCell ref="A16:C16"/>
    <mergeCell ref="A24:C24"/>
    <mergeCell ref="A25:C25"/>
  </mergeCells>
  <pageMargins left="0.7" right="0.7" top="0.75" bottom="0.75" header="0.3" footer="0.3"/>
  <pageSetup scale="70"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FY22_Q1</vt:lpstr>
      <vt:lpstr>Percent Positives - User Notes</vt:lpstr>
      <vt:lpstr>FY22_Q1!Print_Area</vt:lpstr>
    </vt:vector>
  </TitlesOfParts>
  <Company>USDA FSIS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OCIO</dc:creator>
  <cp:lastModifiedBy>Ibrahim, Manal - FSIS</cp:lastModifiedBy>
  <cp:lastPrinted>2019-12-22T03:52:07Z</cp:lastPrinted>
  <dcterms:created xsi:type="dcterms:W3CDTF">2018-01-31T20:46:05Z</dcterms:created>
  <dcterms:modified xsi:type="dcterms:W3CDTF">2022-01-28T20:54:46Z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