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BFB278D8-493D-4798-BECE-D064ABD7F6D4}" xr6:coauthVersionLast="46" xr6:coauthVersionMax="46" xr10:uidLastSave="{00000000-0000-0000-0000-000000000000}"/>
  <bookViews>
    <workbookView xWindow="-108" yWindow="-108" windowWidth="23256" windowHeight="12720" xr2:uid="{E6DC7D06-4F71-4432-AE70-D34F0A9997BE}"/>
  </bookViews>
  <sheets>
    <sheet name="FY21_Q4" sheetId="1" r:id="rId1"/>
    <sheet name="Percent Positives - User Not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7" i="1" l="1"/>
  <c r="E66" i="1" l="1"/>
  <c r="F66" i="1" s="1"/>
  <c r="D66" i="1"/>
  <c r="N58" i="1"/>
  <c r="M58" i="1"/>
  <c r="K58" i="1"/>
  <c r="J58" i="1"/>
  <c r="H58" i="1"/>
  <c r="G58" i="1"/>
  <c r="E58" i="1"/>
  <c r="D58" i="1"/>
  <c r="N47" i="1"/>
  <c r="O47" i="1" s="1"/>
  <c r="M47" i="1"/>
  <c r="K47" i="1"/>
  <c r="J47" i="1"/>
  <c r="I47" i="1"/>
  <c r="G47" i="1"/>
  <c r="F47" i="1"/>
  <c r="E47" i="1"/>
  <c r="D47" i="1"/>
  <c r="E38" i="1"/>
  <c r="F38" i="1" s="1"/>
  <c r="D38" i="1"/>
  <c r="N29" i="1"/>
  <c r="M29" i="1"/>
  <c r="K29" i="1"/>
  <c r="J29" i="1"/>
  <c r="H29" i="1"/>
  <c r="G29" i="1"/>
  <c r="E29" i="1"/>
  <c r="F29" i="1" s="1"/>
  <c r="D29" i="1"/>
  <c r="N17" i="1"/>
  <c r="M17" i="1"/>
  <c r="K17" i="1"/>
  <c r="J17" i="1"/>
  <c r="H17" i="1"/>
  <c r="G17" i="1"/>
  <c r="E17" i="1"/>
  <c r="D17" i="1"/>
  <c r="I58" i="1" l="1"/>
  <c r="O58" i="1"/>
  <c r="F58" i="1"/>
  <c r="O17" i="1"/>
  <c r="I17" i="1"/>
  <c r="F17" i="1"/>
  <c r="L17" i="1"/>
  <c r="L58" i="1"/>
  <c r="L47" i="1"/>
  <c r="O29" i="1"/>
  <c r="I29" i="1"/>
  <c r="L29" i="1"/>
</calcChain>
</file>

<file path=xl/sharedStrings.xml><?xml version="1.0" encoding="utf-8"?>
<sst xmlns="http://schemas.openxmlformats.org/spreadsheetml/2006/main" count="266" uniqueCount="85">
  <si>
    <t>Escherichia coli O157:H7 and non-O157 Shiga toxin-producing Escherichia coli (STEC)</t>
  </si>
  <si>
    <t>Percent Positive</t>
  </si>
  <si>
    <r>
      <t xml:space="preserve">Table 1A. </t>
    </r>
    <r>
      <rPr>
        <b/>
        <i/>
        <sz val="14"/>
        <color theme="1"/>
        <rFont val="Arial"/>
        <family val="2"/>
      </rPr>
      <t>E. coli</t>
    </r>
    <r>
      <rPr>
        <b/>
        <sz val="14"/>
        <color theme="1"/>
        <rFont val="Arial"/>
        <family val="2"/>
      </rPr>
      <t xml:space="preserve"> O157:H7 Percent Positive for Routine Sampling</t>
    </r>
  </si>
  <si>
    <t>Product</t>
  </si>
  <si>
    <t>Project Code</t>
  </si>
  <si>
    <t>Establishment HACCP Size</t>
  </si>
  <si>
    <t>All Sizes</t>
  </si>
  <si>
    <t>Large</t>
  </si>
  <si>
    <t xml:space="preserve">Small </t>
  </si>
  <si>
    <t xml:space="preserve">Very Small </t>
  </si>
  <si>
    <t>Number of Establishments</t>
  </si>
  <si>
    <t>Number of Samples</t>
  </si>
  <si>
    <t>Number of Positive</t>
  </si>
  <si>
    <t xml:space="preserve">Number of Samples </t>
  </si>
  <si>
    <t>Raw Ground Beef or Veal Sampling - Retail</t>
  </si>
  <si>
    <t>MT05</t>
  </si>
  <si>
    <t>Risk-based Sampling of Raw Ground Beef or Veal Products - E.coli O157:H7 &amp; Salmonella</t>
  </si>
  <si>
    <t>MT43</t>
  </si>
  <si>
    <t>Sampling of Beef Manufacturing Trimmings</t>
  </si>
  <si>
    <t>MT60</t>
  </si>
  <si>
    <t>Sampling of Raw Ground Beef or Beef Patty Components (other than trim)</t>
  </si>
  <si>
    <t>MT64</t>
  </si>
  <si>
    <t>Sampling of Bench Trim for further use in ANY raw, non-intact beef products</t>
  </si>
  <si>
    <t>MT65</t>
  </si>
  <si>
    <t>Total for Raw Beef</t>
  </si>
  <si>
    <r>
      <t xml:space="preserve">Table 1B. </t>
    </r>
    <r>
      <rPr>
        <b/>
        <i/>
        <sz val="14"/>
        <color theme="1"/>
        <rFont val="Arial"/>
        <family val="2"/>
      </rPr>
      <t>E. coli</t>
    </r>
    <r>
      <rPr>
        <b/>
        <sz val="14"/>
        <color theme="1"/>
        <rFont val="Arial"/>
        <family val="2"/>
      </rPr>
      <t xml:space="preserve"> O157:H7 Percent Positive for Follow-up Sampling</t>
    </r>
  </si>
  <si>
    <t>Follow-up Risk-based Sampling of Positive Raw Ground Beef or Veal Sample - E.coli O157:H7 &amp; Salmonella</t>
  </si>
  <si>
    <t>MT44</t>
  </si>
  <si>
    <t>Follow-up E.coli Sampling of Raw Ground Beef, Trimmings or Components (Traceback)</t>
  </si>
  <si>
    <t>MT44T</t>
  </si>
  <si>
    <t>Follow-up Sampling of Suppliers of Raw Ground Beef Trim or Components</t>
  </si>
  <si>
    <t>MT52</t>
  </si>
  <si>
    <t>Follow-up Sampling of Beef Manufacturing Trim or Other Raw Ground Beef or Beef Patty Components</t>
  </si>
  <si>
    <t>MT53</t>
  </si>
  <si>
    <r>
      <t xml:space="preserve">Table 1C. </t>
    </r>
    <r>
      <rPr>
        <b/>
        <i/>
        <sz val="14"/>
        <color theme="1"/>
        <rFont val="Arial"/>
        <family val="2"/>
      </rPr>
      <t>E. coli</t>
    </r>
    <r>
      <rPr>
        <b/>
        <sz val="14"/>
        <color theme="1"/>
        <rFont val="Arial"/>
        <family val="2"/>
      </rPr>
      <t xml:space="preserve"> O157:H7 Percent Positive for Import Sampling</t>
    </r>
  </si>
  <si>
    <t>Foreign Country Estalishments</t>
  </si>
  <si>
    <t>Imported  - Sampling  of Raw Ground or Comminuted Beef or Veal Product</t>
  </si>
  <si>
    <t>MT08</t>
  </si>
  <si>
    <t>Import - Raw Beef Manufactured Trimmings or Components for use in Ground Beef or Beef Products</t>
  </si>
  <si>
    <t>MT51</t>
  </si>
  <si>
    <t>Total for Imported Raw Beef</t>
  </si>
  <si>
    <t>Table 2A. Non-O157 STEC Percent Positive for Routine Sampling</t>
  </si>
  <si>
    <t>Table 2B. Non-O157 STEC Percent Positive for Follow-up Sampling</t>
  </si>
  <si>
    <t>Table 2C. Non-O157 STEC Percent Positive for Import Sampling</t>
  </si>
  <si>
    <t>Foreign Country Establishments</t>
  </si>
  <si>
    <t>Description</t>
  </si>
  <si>
    <t>Raw ground beef at businesses operating under a retail exemption</t>
  </si>
  <si>
    <t xml:space="preserve">Imported raw ground or comminuted beef or veal product </t>
  </si>
  <si>
    <t xml:space="preserve">Raw ground beef products are described in the standards of identity for ground and chopped beef (9 CFR 319.15(a)), hamburger (9 CFR 319.15(b)), beef patties (9 CFR 319.15(c)), or other raw beef products that do not meet the standards of identity for chopped or ground beef; hamburger; or beef patties but are produced similarly. </t>
  </si>
  <si>
    <t>Follow-up sampling of raw ground beef product in response to a MT43 or Agricultural Marketing Service (AMS) positive result in raw ground beef product at Federal establishments</t>
  </si>
  <si>
    <t>Follow-up sampling of raw ground beef, trim, or other component outside of projects MT44, MT53, and MT52</t>
  </si>
  <si>
    <t>Imported raw beef manufactured trimmings or components intended for non-intact use</t>
  </si>
  <si>
    <t>Follow-up sampling at suppliers of beef manufacturing trimmings or other components from originating slaughter suppliers, in response to a MT43, MT65, or AMS ground beef positive result</t>
  </si>
  <si>
    <t>Follow-up sampling of trim or other components at the establishment that produced product in response to a MT60, MT65, MT64, or AMS trim testing positive</t>
  </si>
  <si>
    <t>Raw beef manufacturing trimmings are beef produced from cattle (including veal) that are slaughtered onsite occurring. Beef manufacturing trimmings includes beef of any size; or primal/subprimal cuts, like chucks, rounds, or shanks; or boneless beef of any size, in any packaging. This includes any trim that is used at the slaughter establishment for non-intact use, or its intended use is unclear.</t>
  </si>
  <si>
    <t xml:space="preserve">Raw ground beef components other than beef manufacturing trimmings intended for manufacturing into raw ground beef products. Components include raw beef esophagus (weasand) meat, head meat, cheek meat, hearts, beef from advanced meat recovery (AMR) systems, and low temperature rendered products such as lean finely textured beef (LFTB), partially defatted chopped beef (PDCB) and partially defatted beef fatty tissue (PDBFT) that were produced from cattle slaughtered at the establishment. </t>
  </si>
  <si>
    <t>Intact pieces of muscle from purchased source materials, which are intended for intact use by the supplier or the intended use is unclear, and the establishment is intending to make non-intact.</t>
  </si>
  <si>
    <t>User Notes</t>
  </si>
  <si>
    <t>Definitions and Descriptions</t>
  </si>
  <si>
    <t>Table Descriptions</t>
  </si>
  <si>
    <t>Table 1A. E. coli O157:H7 Percent Positive for Routine Sampling</t>
  </si>
  <si>
    <t>Establishment counts, sample counts, positive counts, and percent positives by project and establishment size. Excludes counts and percent positives from follow-up and import sampling.</t>
  </si>
  <si>
    <t>Table 1B. E. coli O157:H7 Percent Positive for Follow-up Sampling</t>
  </si>
  <si>
    <t>Establishment counts, sample counts, positive counts, and percent positives by project and establishment size for follow-up sampling.</t>
  </si>
  <si>
    <t>Table 1C. E. coli O157:H7 Percent Positive for Import Sampling</t>
  </si>
  <si>
    <t>Establishment counts, sample counts, positive counts, and percent positives by project for import sampling.</t>
  </si>
  <si>
    <t>Definitions</t>
  </si>
  <si>
    <t>The Hazard Analysis and Critical Control Point (HACCP) size for an establishment is categorized as:</t>
  </si>
  <si>
    <t>Large - All establishments with 500 or more employees</t>
  </si>
  <si>
    <t>Small - All establishments with 10 or more employees but fewer than 500</t>
  </si>
  <si>
    <t>Very Small - All establishments with fewer than 10 employees or annual sales of less than $2.5 million</t>
  </si>
  <si>
    <t>All Sizes - All establishments, including establishments that are categorized as large, small and very small by HACCP establishment size.</t>
  </si>
  <si>
    <t>Note: HACCP size criteria do not apply to retail ground beef establishment or import establishments.</t>
  </si>
  <si>
    <t>Number of distinct establishments that were tested for the product.</t>
  </si>
  <si>
    <t>Number of samples tested for the project from establishments of the specified establishment size category. Includes samples with positive and negative test results. Excludes samples that were discarded by the lab.</t>
  </si>
  <si>
    <t>Number of Positives</t>
  </si>
  <si>
    <t xml:space="preserve">Number of samples that tested positive for the project from establishments of the specified establishment size category. </t>
  </si>
  <si>
    <t>Percent of Positives</t>
  </si>
  <si>
    <t xml:space="preserve">Percent of positives for the project from establishments of the specified establishment size category. This is calculated as the "number of positives" divided by the "number of samples" for a listed project. </t>
  </si>
  <si>
    <t>Project</t>
  </si>
  <si>
    <t>Below is a table of the project codes and description of the sampling conducted under each code, including a description of the sample collected and location.  Please note that the sampling projects (i.e., project codes) may be for more than one microbiological organism or residue test and may cover more than one animal species or class.</t>
  </si>
  <si>
    <t>Quarterly Summary Tables - FY2021 Q4</t>
  </si>
  <si>
    <t>Period: 2021-07-01 to 2021-09-30</t>
  </si>
  <si>
    <t>--</t>
  </si>
  <si>
    <t xml:space="preserve">-- Indicates that there were no samples for this product category.
Source: Food Safety and Inspection Service, Public Health Information System (PHIS), Data Warehouse
Data extracted on: October 25, 2021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</si>
</sst>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20"/>
      <color rgb="FF000000"/>
      <name val="Calibri"/>
      <family val="2"/>
      <scheme val="minor"/>
    </font>
    <font>
      <b/>
      <sz val="14"/>
      <color theme="1"/>
      <name val="Arial"/>
      <family val="2"/>
    </font>
    <font>
      <b/>
      <sz val="14"/>
      <color rgb="FF000000"/>
      <name val="Calibri"/>
      <family val="2"/>
      <scheme val="minor"/>
    </font>
    <font>
      <b/>
      <sz val="14"/>
      <color rgb="FF000000"/>
      <name val="Arial"/>
      <family val="2"/>
    </font>
    <font>
      <b/>
      <u/>
      <sz val="14"/>
      <color rgb="FF000000"/>
      <name val="Arial"/>
      <family val="2"/>
    </font>
    <font>
      <b/>
      <i/>
      <sz val="14"/>
      <color theme="1"/>
      <name val="Arial"/>
      <family val="2"/>
    </font>
    <font>
      <b/>
      <sz val="11"/>
      <color rgb="FF000000"/>
      <name val="Calibri"/>
      <family val="2"/>
      <scheme val="minor"/>
    </font>
    <font>
      <b/>
      <sz val="8"/>
      <color rgb="FF000000"/>
      <name val="Calibri"/>
      <family val="2"/>
      <scheme val="minor"/>
    </font>
    <font>
      <sz val="8"/>
      <color theme="1"/>
      <name val="Arial"/>
      <family val="2"/>
    </font>
    <font>
      <sz val="11"/>
      <color rgb="FF000000"/>
      <name val="Calibri"/>
      <family val="2"/>
      <scheme val="minor"/>
    </font>
    <font>
      <b/>
      <sz val="20"/>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64">
    <border>
      <left/>
      <right/>
      <top/>
      <bottom/>
      <diagonal/>
    </border>
    <border>
      <left style="thick">
        <color indexed="64"/>
      </left>
      <right style="medium">
        <color indexed="64"/>
      </right>
      <top style="medium">
        <color indexed="64"/>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ck">
        <color indexed="64"/>
      </left>
      <right style="medium">
        <color indexed="64"/>
      </right>
      <top/>
      <bottom/>
      <diagonal/>
    </border>
    <border>
      <left/>
      <right style="medium">
        <color rgb="FF000000"/>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ck">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rgb="FF000000"/>
      </left>
      <right style="medium">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rgb="FF000000"/>
      </left>
      <right style="medium">
        <color rgb="FF000000"/>
      </right>
      <top style="thin">
        <color rgb="FF000000"/>
      </top>
      <bottom style="medium">
        <color indexed="64"/>
      </bottom>
      <diagonal/>
    </border>
    <border>
      <left style="thin">
        <color indexed="64"/>
      </left>
      <right style="medium">
        <color indexed="64"/>
      </right>
      <top style="medium">
        <color indexed="64"/>
      </top>
      <bottom style="thin">
        <color indexed="64"/>
      </bottom>
      <diagonal/>
    </border>
    <border>
      <left style="thick">
        <color indexed="64"/>
      </left>
      <right style="thin">
        <color indexed="64"/>
      </right>
      <top style="medium">
        <color indexed="64"/>
      </top>
      <bottom style="medium">
        <color indexed="64"/>
      </bottom>
      <diagonal/>
    </border>
    <border>
      <left style="thick">
        <color rgb="FF000000"/>
      </left>
      <right/>
      <top style="medium">
        <color rgb="FF000000"/>
      </top>
      <bottom/>
      <diagonal/>
    </border>
    <border>
      <left style="medium">
        <color rgb="FF000000"/>
      </left>
      <right style="medium">
        <color rgb="FF000000"/>
      </right>
      <top style="medium">
        <color rgb="FF000000"/>
      </top>
      <bottom/>
      <diagonal/>
    </border>
    <border>
      <left style="thick">
        <color rgb="FF000000"/>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rgb="FF000000"/>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bottom/>
      <diagonal/>
    </border>
    <border>
      <left style="medium">
        <color rgb="FF000000"/>
      </left>
      <right style="thin">
        <color rgb="FF000000"/>
      </right>
      <top style="thin">
        <color rgb="FF000000"/>
      </top>
      <bottom/>
      <diagonal/>
    </border>
    <border>
      <left style="medium">
        <color rgb="FF000000"/>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0" fontId="3" fillId="0" borderId="0" xfId="0" applyFont="1" applyAlignment="1">
      <alignment vertical="top"/>
    </xf>
    <xf numFmtId="1" fontId="0" fillId="0" borderId="0" xfId="0" applyNumberFormat="1"/>
    <xf numFmtId="0" fontId="4" fillId="0" borderId="0" xfId="0" applyFont="1" applyAlignment="1">
      <alignment vertical="top"/>
    </xf>
    <xf numFmtId="0" fontId="5" fillId="0" borderId="0" xfId="0" applyFont="1" applyAlignment="1">
      <alignment vertical="top"/>
    </xf>
    <xf numFmtId="0" fontId="6" fillId="0" borderId="0" xfId="0" applyFont="1" applyAlignment="1">
      <alignment vertical="top"/>
    </xf>
    <xf numFmtId="0" fontId="0" fillId="0" borderId="0" xfId="0" applyAlignment="1">
      <alignment vertical="top"/>
    </xf>
    <xf numFmtId="0" fontId="7" fillId="0" borderId="0" xfId="0" applyFont="1" applyAlignment="1">
      <alignment vertical="top"/>
    </xf>
    <xf numFmtId="0" fontId="0" fillId="0" borderId="0" xfId="0" applyAlignment="1">
      <alignment horizontal="center"/>
    </xf>
    <xf numFmtId="0" fontId="9" fillId="2" borderId="2"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2" xfId="0" applyFont="1" applyFill="1" applyBorder="1" applyAlignment="1">
      <alignment horizontal="center" vertical="center" wrapText="1"/>
    </xf>
    <xf numFmtId="1" fontId="10" fillId="2" borderId="13" xfId="0" applyNumberFormat="1"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2" borderId="15" xfId="0" applyFont="1" applyFill="1" applyBorder="1" applyAlignment="1">
      <alignment horizontal="center" vertical="top" wrapText="1"/>
    </xf>
    <xf numFmtId="0" fontId="9" fillId="2" borderId="16" xfId="0" applyFont="1" applyFill="1" applyBorder="1" applyAlignment="1">
      <alignment horizontal="center" vertical="top" wrapText="1"/>
    </xf>
    <xf numFmtId="0" fontId="9" fillId="2" borderId="17" xfId="0" applyFont="1" applyFill="1" applyBorder="1" applyAlignment="1">
      <alignment horizontal="center" vertical="top" wrapText="1"/>
    </xf>
    <xf numFmtId="0" fontId="9" fillId="2" borderId="18" xfId="0" applyFont="1" applyFill="1" applyBorder="1" applyAlignment="1">
      <alignment horizontal="center" vertical="top" wrapText="1"/>
    </xf>
    <xf numFmtId="0" fontId="9" fillId="2" borderId="19" xfId="0" applyFont="1" applyFill="1" applyBorder="1" applyAlignment="1">
      <alignment horizontal="center" vertical="top" wrapText="1"/>
    </xf>
    <xf numFmtId="0" fontId="0" fillId="0" borderId="0" xfId="0" applyAlignment="1">
      <alignment horizontal="right"/>
    </xf>
    <xf numFmtId="0" fontId="0" fillId="0" borderId="20" xfId="0" applyBorder="1" applyAlignment="1">
      <alignment horizontal="left" vertical="top" wrapText="1"/>
    </xf>
    <xf numFmtId="0" fontId="0" fillId="0" borderId="21" xfId="0" applyBorder="1" applyAlignment="1">
      <alignment horizontal="left" vertical="top"/>
    </xf>
    <xf numFmtId="10" fontId="0" fillId="0" borderId="24" xfId="2" quotePrefix="1" applyNumberFormat="1" applyFont="1" applyBorder="1" applyAlignment="1">
      <alignment horizontal="right" vertical="top" wrapText="1"/>
    </xf>
    <xf numFmtId="0" fontId="0" fillId="3" borderId="25" xfId="0" quotePrefix="1" applyFill="1" applyBorder="1" applyAlignment="1">
      <alignment horizontal="right" vertical="top" wrapText="1"/>
    </xf>
    <xf numFmtId="0" fontId="0" fillId="3" borderId="20" xfId="0" quotePrefix="1" applyFill="1" applyBorder="1" applyAlignment="1">
      <alignment horizontal="right" vertical="top" wrapText="1"/>
    </xf>
    <xf numFmtId="0" fontId="0" fillId="0" borderId="27" xfId="0" applyBorder="1" applyAlignment="1">
      <alignment horizontal="left" vertical="top"/>
    </xf>
    <xf numFmtId="1" fontId="0" fillId="0" borderId="25" xfId="1" quotePrefix="1" applyNumberFormat="1" applyFont="1" applyBorder="1" applyAlignment="1">
      <alignment horizontal="right" vertical="top" wrapText="1"/>
    </xf>
    <xf numFmtId="1" fontId="0" fillId="0" borderId="20" xfId="1" quotePrefix="1" applyNumberFormat="1" applyFont="1" applyBorder="1" applyAlignment="1">
      <alignment horizontal="right" vertical="top" wrapText="1"/>
    </xf>
    <xf numFmtId="10" fontId="0" fillId="0" borderId="26" xfId="2" quotePrefix="1" applyNumberFormat="1" applyFont="1" applyBorder="1" applyAlignment="1">
      <alignment horizontal="right" vertical="top" wrapText="1"/>
    </xf>
    <xf numFmtId="10" fontId="0" fillId="0" borderId="26" xfId="1" quotePrefix="1" applyNumberFormat="1" applyFont="1" applyBorder="1" applyAlignment="1">
      <alignment horizontal="right" vertical="top" wrapText="1"/>
    </xf>
    <xf numFmtId="2" fontId="0" fillId="0" borderId="0" xfId="0" applyNumberFormat="1" applyAlignment="1">
      <alignment horizontal="right"/>
    </xf>
    <xf numFmtId="164" fontId="0" fillId="0" borderId="0" xfId="0" applyNumberFormat="1"/>
    <xf numFmtId="0" fontId="0" fillId="0" borderId="28" xfId="0" applyBorder="1" applyAlignment="1">
      <alignment horizontal="left" vertical="top"/>
    </xf>
    <xf numFmtId="10" fontId="0" fillId="0" borderId="31" xfId="2" quotePrefix="1" applyNumberFormat="1" applyFont="1" applyBorder="1" applyAlignment="1">
      <alignment horizontal="right" vertical="top" wrapText="1"/>
    </xf>
    <xf numFmtId="10" fontId="0" fillId="0" borderId="31" xfId="1" quotePrefix="1" applyNumberFormat="1" applyFont="1" applyBorder="1" applyAlignment="1">
      <alignment horizontal="right" vertical="top" wrapText="1"/>
    </xf>
    <xf numFmtId="0" fontId="2" fillId="0" borderId="32" xfId="0" applyFont="1" applyBorder="1" applyAlignment="1">
      <alignment horizontal="right" vertical="top" wrapText="1"/>
    </xf>
    <xf numFmtId="164" fontId="0" fillId="3" borderId="33" xfId="1" applyNumberFormat="1" applyFont="1" applyFill="1" applyBorder="1" applyAlignment="1">
      <alignment horizontal="right" vertical="top" wrapText="1"/>
    </xf>
    <xf numFmtId="1" fontId="0" fillId="3" borderId="33" xfId="1" applyNumberFormat="1" applyFont="1" applyFill="1" applyBorder="1" applyAlignment="1">
      <alignment horizontal="right" vertical="top" wrapText="1"/>
    </xf>
    <xf numFmtId="164" fontId="0" fillId="0" borderId="34" xfId="1" applyNumberFormat="1" applyFont="1" applyBorder="1" applyAlignment="1">
      <alignment horizontal="right" vertical="top" wrapText="1"/>
    </xf>
    <xf numFmtId="10" fontId="0" fillId="0" borderId="35" xfId="2" quotePrefix="1" applyNumberFormat="1" applyFont="1" applyBorder="1" applyAlignment="1">
      <alignment horizontal="right" vertical="top" wrapText="1"/>
    </xf>
    <xf numFmtId="0" fontId="9" fillId="2" borderId="36" xfId="0" applyFont="1" applyFill="1" applyBorder="1" applyAlignment="1">
      <alignment horizontal="center" vertical="center" wrapText="1"/>
    </xf>
    <xf numFmtId="0" fontId="9" fillId="2" borderId="13" xfId="0" applyFont="1" applyFill="1" applyBorder="1" applyAlignment="1">
      <alignment horizontal="center" vertical="top" wrapText="1"/>
    </xf>
    <xf numFmtId="0" fontId="9" fillId="2" borderId="37" xfId="0" applyFont="1" applyFill="1" applyBorder="1" applyAlignment="1">
      <alignment horizontal="center" vertical="top" wrapText="1"/>
    </xf>
    <xf numFmtId="1" fontId="0" fillId="0" borderId="26" xfId="1" quotePrefix="1" applyNumberFormat="1" applyFont="1" applyBorder="1" applyAlignment="1">
      <alignment horizontal="right" vertical="top" wrapText="1"/>
    </xf>
    <xf numFmtId="0" fontId="2" fillId="0" borderId="39" xfId="0" applyFont="1" applyBorder="1" applyAlignment="1">
      <alignment horizontal="right" vertical="top" wrapText="1"/>
    </xf>
    <xf numFmtId="0" fontId="9" fillId="2" borderId="40" xfId="0" applyFont="1" applyFill="1" applyBorder="1" applyAlignment="1">
      <alignment horizontal="center" vertical="top" wrapText="1"/>
    </xf>
    <xf numFmtId="0" fontId="9" fillId="2" borderId="41" xfId="0" applyFont="1" applyFill="1" applyBorder="1" applyAlignment="1">
      <alignment horizontal="center" vertical="center" wrapText="1"/>
    </xf>
    <xf numFmtId="0" fontId="9" fillId="2" borderId="42" xfId="0" applyFont="1" applyFill="1" applyBorder="1" applyAlignment="1">
      <alignment horizontal="center" vertical="top" wrapText="1"/>
    </xf>
    <xf numFmtId="0" fontId="9" fillId="2" borderId="12" xfId="0" applyFont="1" applyFill="1" applyBorder="1" applyAlignment="1">
      <alignment horizontal="center" vertical="top" wrapText="1"/>
    </xf>
    <xf numFmtId="0" fontId="12" fillId="2" borderId="44" xfId="0" applyFont="1" applyFill="1" applyBorder="1" applyAlignment="1">
      <alignment horizontal="right" vertical="top" wrapText="1"/>
    </xf>
    <xf numFmtId="0" fontId="12" fillId="2" borderId="45" xfId="0" applyFont="1" applyFill="1" applyBorder="1" applyAlignment="1">
      <alignment horizontal="right" vertical="top" wrapText="1"/>
    </xf>
    <xf numFmtId="10" fontId="12" fillId="2" borderId="46" xfId="2" applyNumberFormat="1" applyFont="1" applyFill="1" applyBorder="1" applyAlignment="1">
      <alignment horizontal="right" vertical="top" wrapText="1"/>
    </xf>
    <xf numFmtId="0" fontId="0" fillId="0" borderId="47" xfId="0" applyBorder="1" applyAlignment="1">
      <alignment horizontal="left" vertical="top"/>
    </xf>
    <xf numFmtId="0" fontId="2" fillId="0" borderId="49" xfId="0" applyFont="1" applyBorder="1" applyAlignment="1">
      <alignment horizontal="right" vertical="top" wrapText="1"/>
    </xf>
    <xf numFmtId="0" fontId="0" fillId="3" borderId="50" xfId="0" applyFill="1" applyBorder="1"/>
    <xf numFmtId="0" fontId="0" fillId="0" borderId="34" xfId="0" applyBorder="1"/>
    <xf numFmtId="0" fontId="9" fillId="2" borderId="52" xfId="0" applyFont="1" applyFill="1" applyBorder="1" applyAlignment="1">
      <alignment horizontal="center" vertical="center" wrapText="1"/>
    </xf>
    <xf numFmtId="0" fontId="9" fillId="2" borderId="53" xfId="0" applyFont="1" applyFill="1" applyBorder="1" applyAlignment="1">
      <alignment horizontal="center" vertical="top" wrapText="1"/>
    </xf>
    <xf numFmtId="10" fontId="0" fillId="2" borderId="26" xfId="2" applyNumberFormat="1" applyFont="1" applyFill="1" applyBorder="1" applyAlignment="1">
      <alignment horizontal="right" vertical="top"/>
    </xf>
    <xf numFmtId="10" fontId="0" fillId="2" borderId="35" xfId="2" applyNumberFormat="1" applyFont="1" applyFill="1" applyBorder="1" applyAlignment="1">
      <alignment horizontal="right" vertical="top"/>
    </xf>
    <xf numFmtId="0" fontId="11" fillId="0" borderId="0" xfId="0" quotePrefix="1" applyFont="1" applyAlignment="1">
      <alignment horizontal="left" vertical="top" wrapText="1"/>
    </xf>
    <xf numFmtId="1" fontId="11" fillId="0" borderId="0" xfId="0" quotePrefix="1" applyNumberFormat="1" applyFont="1" applyAlignment="1">
      <alignment horizontal="left" vertical="top" wrapText="1"/>
    </xf>
    <xf numFmtId="0" fontId="9" fillId="2" borderId="54" xfId="0" applyFont="1" applyFill="1" applyBorder="1" applyAlignment="1">
      <alignment horizontal="center" vertical="center" wrapText="1"/>
    </xf>
    <xf numFmtId="0" fontId="0" fillId="0" borderId="55" xfId="0" applyBorder="1" applyAlignment="1">
      <alignment horizontal="left" vertical="top"/>
    </xf>
    <xf numFmtId="0" fontId="0" fillId="0" borderId="56" xfId="0" applyBorder="1" applyAlignment="1">
      <alignment horizontal="left" vertical="top"/>
    </xf>
    <xf numFmtId="10" fontId="0" fillId="2" borderId="31" xfId="2" applyNumberFormat="1" applyFont="1" applyFill="1" applyBorder="1" applyAlignment="1">
      <alignment horizontal="right" vertical="top"/>
    </xf>
    <xf numFmtId="10" fontId="0" fillId="2" borderId="57" xfId="2" applyNumberFormat="1" applyFont="1" applyFill="1" applyBorder="1" applyAlignment="1">
      <alignment horizontal="right" vertical="top"/>
    </xf>
    <xf numFmtId="164" fontId="0" fillId="3" borderId="34" xfId="1" applyNumberFormat="1" applyFont="1" applyFill="1" applyBorder="1" applyAlignment="1">
      <alignment horizontal="right" vertical="top" wrapText="1"/>
    </xf>
    <xf numFmtId="10" fontId="1" fillId="2" borderId="59" xfId="2" applyNumberFormat="1" applyFont="1" applyFill="1" applyBorder="1" applyAlignment="1">
      <alignment horizontal="right" vertical="top"/>
    </xf>
    <xf numFmtId="0" fontId="2" fillId="0" borderId="20" xfId="0" applyFont="1" applyBorder="1" applyAlignment="1">
      <alignment wrapText="1"/>
    </xf>
    <xf numFmtId="0" fontId="2" fillId="0" borderId="20" xfId="0" applyFont="1" applyBorder="1" applyAlignment="1">
      <alignment horizontal="left" wrapText="1"/>
    </xf>
    <xf numFmtId="0" fontId="0" fillId="0" borderId="20" xfId="0" applyBorder="1" applyAlignment="1">
      <alignment vertical="top" wrapText="1"/>
    </xf>
    <xf numFmtId="0" fontId="13" fillId="0" borderId="0" xfId="0" applyFont="1" applyAlignment="1">
      <alignment wrapText="1"/>
    </xf>
    <xf numFmtId="0" fontId="0" fillId="0" borderId="0" xfId="0" applyAlignment="1">
      <alignment horizontal="left" wrapText="1"/>
    </xf>
    <xf numFmtId="0" fontId="2" fillId="0" borderId="0" xfId="0" applyFont="1" applyAlignment="1">
      <alignment wrapText="1"/>
    </xf>
    <xf numFmtId="0" fontId="14" fillId="0" borderId="0" xfId="0" applyFont="1" applyAlignment="1">
      <alignment wrapText="1"/>
    </xf>
    <xf numFmtId="0" fontId="0" fillId="0" borderId="0" xfId="0" applyAlignment="1">
      <alignment horizontal="left"/>
    </xf>
    <xf numFmtId="0" fontId="2" fillId="0" borderId="0" xfId="0" applyFont="1" applyAlignment="1">
      <alignment horizontal="left"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wrapText="1"/>
    </xf>
    <xf numFmtId="10" fontId="12" fillId="2" borderId="38" xfId="2" applyNumberFormat="1" applyFont="1" applyFill="1" applyBorder="1" applyAlignment="1">
      <alignment horizontal="right" vertical="top" wrapText="1"/>
    </xf>
    <xf numFmtId="0" fontId="0" fillId="0" borderId="0" xfId="0" applyFill="1"/>
    <xf numFmtId="164" fontId="0" fillId="0" borderId="34" xfId="1" applyNumberFormat="1" applyFont="1" applyBorder="1"/>
    <xf numFmtId="164" fontId="0" fillId="0" borderId="34" xfId="1" applyNumberFormat="1" applyFont="1" applyBorder="1" applyAlignment="1">
      <alignment vertical="top"/>
    </xf>
    <xf numFmtId="0" fontId="2" fillId="0" borderId="11" xfId="0" applyFont="1" applyBorder="1" applyAlignment="1">
      <alignment horizontal="right" vertical="top" wrapText="1"/>
    </xf>
    <xf numFmtId="164" fontId="0" fillId="3" borderId="63" xfId="1" applyNumberFormat="1" applyFont="1" applyFill="1" applyBorder="1" applyAlignment="1">
      <alignment horizontal="right" vertical="top" wrapText="1"/>
    </xf>
    <xf numFmtId="1" fontId="0" fillId="3" borderId="63" xfId="1" applyNumberFormat="1" applyFont="1" applyFill="1" applyBorder="1" applyAlignment="1">
      <alignment horizontal="right" vertical="top" wrapText="1"/>
    </xf>
    <xf numFmtId="0" fontId="0" fillId="0" borderId="25" xfId="0" quotePrefix="1" applyFill="1" applyBorder="1" applyAlignment="1">
      <alignment horizontal="right" vertical="top" wrapText="1"/>
    </xf>
    <xf numFmtId="0" fontId="0" fillId="0" borderId="20" xfId="0" quotePrefix="1" applyFill="1" applyBorder="1" applyAlignment="1">
      <alignment horizontal="right" vertical="top" wrapText="1"/>
    </xf>
    <xf numFmtId="0" fontId="0" fillId="3" borderId="22" xfId="1" applyNumberFormat="1" applyFont="1" applyFill="1" applyBorder="1" applyAlignment="1">
      <alignment horizontal="right" vertical="top" wrapText="1"/>
    </xf>
    <xf numFmtId="0" fontId="0" fillId="0" borderId="23" xfId="1" quotePrefix="1" applyNumberFormat="1" applyFont="1" applyBorder="1" applyAlignment="1">
      <alignment horizontal="right" vertical="top" wrapText="1"/>
    </xf>
    <xf numFmtId="10" fontId="0" fillId="3" borderId="26" xfId="0" quotePrefix="1" applyNumberFormat="1" applyFill="1" applyBorder="1" applyAlignment="1">
      <alignment horizontal="right" vertical="top" wrapText="1"/>
    </xf>
    <xf numFmtId="10" fontId="0" fillId="0" borderId="26" xfId="0" quotePrefix="1" applyNumberFormat="1" applyFill="1" applyBorder="1" applyAlignment="1">
      <alignment horizontal="right" vertical="top" wrapText="1"/>
    </xf>
    <xf numFmtId="10" fontId="0" fillId="3" borderId="20" xfId="0" quotePrefix="1" applyNumberFormat="1" applyFill="1" applyBorder="1" applyAlignment="1">
      <alignment horizontal="right" vertical="top" wrapText="1"/>
    </xf>
    <xf numFmtId="0" fontId="0" fillId="0" borderId="25" xfId="1" quotePrefix="1" applyNumberFormat="1" applyFont="1" applyBorder="1" applyAlignment="1">
      <alignment horizontal="right" vertical="top" wrapText="1"/>
    </xf>
    <xf numFmtId="0" fontId="0" fillId="0" borderId="20" xfId="1" quotePrefix="1" applyNumberFormat="1" applyFont="1" applyBorder="1" applyAlignment="1">
      <alignment horizontal="right" vertical="top" wrapText="1"/>
    </xf>
    <xf numFmtId="0" fontId="0" fillId="0" borderId="25" xfId="1" applyNumberFormat="1" applyFont="1" applyBorder="1" applyAlignment="1">
      <alignment horizontal="right" vertical="top" wrapText="1"/>
    </xf>
    <xf numFmtId="0" fontId="0" fillId="0" borderId="20" xfId="1" applyNumberFormat="1" applyFont="1" applyBorder="1" applyAlignment="1">
      <alignment horizontal="right" vertical="top" wrapText="1"/>
    </xf>
    <xf numFmtId="0" fontId="0" fillId="2" borderId="20" xfId="0" applyFill="1" applyBorder="1" applyAlignment="1">
      <alignment horizontal="right" vertical="top"/>
    </xf>
    <xf numFmtId="0" fontId="0" fillId="2" borderId="25" xfId="0" applyFill="1" applyBorder="1" applyAlignment="1">
      <alignment horizontal="right" vertical="top"/>
    </xf>
    <xf numFmtId="0" fontId="0" fillId="0" borderId="29" xfId="1" quotePrefix="1" applyNumberFormat="1" applyFont="1" applyBorder="1" applyAlignment="1">
      <alignment horizontal="right" vertical="top" wrapText="1"/>
    </xf>
    <xf numFmtId="0" fontId="0" fillId="0" borderId="30" xfId="1" quotePrefix="1" applyNumberFormat="1" applyFont="1" applyBorder="1" applyAlignment="1">
      <alignment horizontal="right" vertical="top" wrapText="1"/>
    </xf>
    <xf numFmtId="0" fontId="0" fillId="0" borderId="51" xfId="2" applyNumberFormat="1" applyFont="1" applyBorder="1"/>
    <xf numFmtId="3" fontId="0" fillId="0" borderId="34" xfId="0" applyNumberFormat="1" applyBorder="1" applyAlignment="1">
      <alignment vertical="top"/>
    </xf>
    <xf numFmtId="0" fontId="1" fillId="2" borderId="59" xfId="2" applyNumberFormat="1" applyFont="1" applyFill="1" applyBorder="1" applyAlignment="1">
      <alignment horizontal="right" vertical="top"/>
    </xf>
    <xf numFmtId="0" fontId="0" fillId="0" borderId="22" xfId="1" quotePrefix="1" applyNumberFormat="1" applyFont="1" applyBorder="1" applyAlignment="1">
      <alignment horizontal="right" vertical="top" wrapText="1"/>
    </xf>
    <xf numFmtId="10" fontId="0" fillId="0" borderId="24" xfId="1" quotePrefix="1" applyNumberFormat="1" applyFont="1" applyBorder="1" applyAlignment="1">
      <alignment horizontal="right" vertical="top" wrapText="1"/>
    </xf>
    <xf numFmtId="10" fontId="0" fillId="0" borderId="38" xfId="1" quotePrefix="1" applyNumberFormat="1" applyFont="1" applyBorder="1" applyAlignment="1">
      <alignment horizontal="right" vertical="top" wrapText="1"/>
    </xf>
    <xf numFmtId="0" fontId="0" fillId="0" borderId="43" xfId="0" applyBorder="1" applyAlignment="1">
      <alignment horizontal="right" vertical="top" wrapText="1"/>
    </xf>
    <xf numFmtId="0" fontId="0" fillId="0" borderId="25" xfId="0" applyBorder="1" applyAlignment="1">
      <alignment horizontal="right" vertical="top" wrapText="1"/>
    </xf>
    <xf numFmtId="0" fontId="0" fillId="0" borderId="48" xfId="0" applyBorder="1" applyAlignment="1">
      <alignment horizontal="right" vertical="top" wrapText="1"/>
    </xf>
    <xf numFmtId="0" fontId="0" fillId="0" borderId="58" xfId="0" applyBorder="1" applyAlignment="1">
      <alignment horizontal="right" vertical="top" wrapText="1"/>
    </xf>
    <xf numFmtId="0" fontId="0" fillId="0" borderId="61" xfId="1" quotePrefix="1" applyNumberFormat="1" applyFont="1" applyFill="1" applyBorder="1" applyAlignment="1">
      <alignment horizontal="right" vertical="top" wrapText="1"/>
    </xf>
    <xf numFmtId="10" fontId="0" fillId="0" borderId="62" xfId="2" applyNumberFormat="1" applyFont="1" applyFill="1" applyBorder="1" applyAlignment="1">
      <alignment horizontal="right" vertical="top"/>
    </xf>
    <xf numFmtId="0" fontId="0" fillId="0" borderId="60" xfId="1" quotePrefix="1" applyNumberFormat="1" applyFont="1" applyFill="1" applyBorder="1" applyAlignment="1">
      <alignment horizontal="right" vertical="top" wrapText="1"/>
    </xf>
    <xf numFmtId="164" fontId="0" fillId="0" borderId="0" xfId="0" applyNumberFormat="1" applyFill="1"/>
    <xf numFmtId="0" fontId="0" fillId="0" borderId="25" xfId="1" quotePrefix="1" applyNumberFormat="1" applyFont="1" applyFill="1" applyBorder="1" applyAlignment="1">
      <alignment horizontal="right" vertical="top" wrapText="1"/>
    </xf>
    <xf numFmtId="0" fontId="0" fillId="0" borderId="26" xfId="0" applyFill="1" applyBorder="1" applyAlignment="1">
      <alignment horizontal="left" vertical="top" wrapText="1"/>
    </xf>
    <xf numFmtId="0" fontId="0" fillId="0" borderId="27" xfId="0" applyFill="1" applyBorder="1" applyAlignment="1">
      <alignment horizontal="left" vertical="top"/>
    </xf>
    <xf numFmtId="0" fontId="0" fillId="0" borderId="34" xfId="1" applyNumberFormat="1" applyFont="1" applyBorder="1" applyAlignment="1">
      <alignment horizontal="right" vertical="top" wrapText="1"/>
    </xf>
    <xf numFmtId="0" fontId="9" fillId="2" borderId="1" xfId="0" applyFont="1" applyFill="1" applyBorder="1" applyAlignment="1">
      <alignment horizontal="center" vertical="top" wrapText="1"/>
    </xf>
    <xf numFmtId="0" fontId="9" fillId="2" borderId="6" xfId="0" applyFont="1" applyFill="1" applyBorder="1" applyAlignment="1">
      <alignment horizontal="center" vertical="top" wrapText="1"/>
    </xf>
    <xf numFmtId="0" fontId="9" fillId="2" borderId="11" xfId="0" applyFont="1" applyFill="1" applyBorder="1" applyAlignment="1">
      <alignment horizontal="center" vertical="top"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9" fillId="2" borderId="8" xfId="0" applyFont="1" applyFill="1" applyBorder="1" applyAlignment="1">
      <alignment horizontal="center" vertical="top" wrapText="1"/>
    </xf>
    <xf numFmtId="0" fontId="9" fillId="2" borderId="9" xfId="0" applyFont="1" applyFill="1" applyBorder="1" applyAlignment="1">
      <alignment horizontal="center" vertical="top" wrapText="1"/>
    </xf>
    <xf numFmtId="0" fontId="9" fillId="2" borderId="10" xfId="0" applyFont="1" applyFill="1" applyBorder="1" applyAlignment="1">
      <alignment horizontal="center" vertical="top" wrapText="1"/>
    </xf>
    <xf numFmtId="0" fontId="11" fillId="0" borderId="0" xfId="0" quotePrefix="1" applyFont="1" applyAlignment="1">
      <alignment horizontal="left" vertical="top" wrapText="1"/>
    </xf>
    <xf numFmtId="0" fontId="9" fillId="2" borderId="4" xfId="0" applyFont="1" applyFill="1" applyBorder="1" applyAlignment="1">
      <alignment horizontal="center" vertical="top" wrapText="1"/>
    </xf>
    <xf numFmtId="0" fontId="9" fillId="2" borderId="5" xfId="0" applyFont="1" applyFill="1" applyBorder="1" applyAlignment="1">
      <alignment horizontal="center" vertical="top" wrapText="1"/>
    </xf>
    <xf numFmtId="0" fontId="0" fillId="0" borderId="0" xfId="0" applyAlignment="1">
      <alignment horizontal="left" vertical="top" wrapText="1"/>
    </xf>
    <xf numFmtId="0" fontId="2" fillId="0" borderId="0" xfId="0" applyFont="1" applyAlignment="1">
      <alignment horizontal="left" vertical="top" wrapText="1"/>
    </xf>
    <xf numFmtId="0" fontId="0" fillId="0" borderId="0" xfId="0" applyAlignment="1">
      <alignment horizontal="left"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891D8-C524-49CF-8C5D-E1EA10F49D99}">
  <dimension ref="A1:R67"/>
  <sheetViews>
    <sheetView tabSelected="1" zoomScale="56" zoomScaleNormal="56" workbookViewId="0">
      <selection activeCell="C52" sqref="C52:O52"/>
    </sheetView>
  </sheetViews>
  <sheetFormatPr defaultRowHeight="14.4" x14ac:dyDescent="0.3"/>
  <cols>
    <col min="1" max="1" width="33" customWidth="1"/>
    <col min="2" max="2" width="15.77734375" customWidth="1"/>
    <col min="3" max="3" width="14.77734375" style="2" customWidth="1"/>
    <col min="4" max="15" width="10.77734375" customWidth="1"/>
  </cols>
  <sheetData>
    <row r="1" spans="1:18" ht="25.8" x14ac:dyDescent="0.3">
      <c r="A1" s="1" t="s">
        <v>0</v>
      </c>
      <c r="B1" s="1"/>
    </row>
    <row r="2" spans="1:18" ht="18" x14ac:dyDescent="0.3">
      <c r="A2" s="3" t="s">
        <v>81</v>
      </c>
      <c r="B2" s="4"/>
    </row>
    <row r="3" spans="1:18" ht="18" x14ac:dyDescent="0.3">
      <c r="A3" s="5" t="s">
        <v>82</v>
      </c>
      <c r="B3" s="4"/>
    </row>
    <row r="4" spans="1:18" x14ac:dyDescent="0.3">
      <c r="A4" s="6"/>
      <c r="B4" s="6"/>
    </row>
    <row r="5" spans="1:18" ht="17.399999999999999" x14ac:dyDescent="0.3">
      <c r="A5" s="7" t="s">
        <v>1</v>
      </c>
      <c r="B5" s="7"/>
    </row>
    <row r="6" spans="1:18" x14ac:dyDescent="0.3">
      <c r="A6" s="6"/>
      <c r="B6" s="6"/>
    </row>
    <row r="7" spans="1:18" ht="17.399999999999999" x14ac:dyDescent="0.3">
      <c r="A7" s="3" t="s">
        <v>2</v>
      </c>
      <c r="B7" s="3"/>
    </row>
    <row r="8" spans="1:18" ht="15" thickBot="1" x14ac:dyDescent="0.35">
      <c r="A8" s="8"/>
      <c r="B8" s="8"/>
    </row>
    <row r="9" spans="1:18" x14ac:dyDescent="0.3">
      <c r="A9" s="121" t="s">
        <v>3</v>
      </c>
      <c r="B9" s="9" t="s">
        <v>4</v>
      </c>
      <c r="C9" s="124" t="s">
        <v>5</v>
      </c>
      <c r="D9" s="125"/>
      <c r="E9" s="125"/>
      <c r="F9" s="125"/>
      <c r="G9" s="125"/>
      <c r="H9" s="125"/>
      <c r="I9" s="125"/>
      <c r="J9" s="125"/>
      <c r="K9" s="125"/>
      <c r="L9" s="125"/>
      <c r="M9" s="125"/>
      <c r="N9" s="125"/>
      <c r="O9" s="126"/>
    </row>
    <row r="10" spans="1:18" ht="14.55" customHeight="1" x14ac:dyDescent="0.3">
      <c r="A10" s="122"/>
      <c r="B10" s="10"/>
      <c r="C10" s="127" t="s">
        <v>6</v>
      </c>
      <c r="D10" s="128"/>
      <c r="E10" s="128"/>
      <c r="F10" s="129"/>
      <c r="G10" s="127" t="s">
        <v>7</v>
      </c>
      <c r="H10" s="128"/>
      <c r="I10" s="129"/>
      <c r="J10" s="127" t="s">
        <v>8</v>
      </c>
      <c r="K10" s="128"/>
      <c r="L10" s="129"/>
      <c r="M10" s="127" t="s">
        <v>9</v>
      </c>
      <c r="N10" s="128"/>
      <c r="O10" s="129"/>
    </row>
    <row r="11" spans="1:18" ht="29.4" thickBot="1" x14ac:dyDescent="0.35">
      <c r="A11" s="123"/>
      <c r="B11" s="11"/>
      <c r="C11" s="12" t="s">
        <v>10</v>
      </c>
      <c r="D11" s="13" t="s">
        <v>11</v>
      </c>
      <c r="E11" s="13" t="s">
        <v>12</v>
      </c>
      <c r="F11" s="14" t="s">
        <v>1</v>
      </c>
      <c r="G11" s="15" t="s">
        <v>13</v>
      </c>
      <c r="H11" s="16" t="s">
        <v>12</v>
      </c>
      <c r="I11" s="17" t="s">
        <v>1</v>
      </c>
      <c r="J11" s="15" t="s">
        <v>11</v>
      </c>
      <c r="K11" s="16" t="s">
        <v>12</v>
      </c>
      <c r="L11" s="17" t="s">
        <v>1</v>
      </c>
      <c r="M11" s="15" t="s">
        <v>11</v>
      </c>
      <c r="N11" s="16" t="s">
        <v>12</v>
      </c>
      <c r="O11" s="18" t="s">
        <v>1</v>
      </c>
      <c r="P11" s="19"/>
    </row>
    <row r="12" spans="1:18" ht="46.95" customHeight="1" x14ac:dyDescent="0.3">
      <c r="A12" s="20" t="s">
        <v>14</v>
      </c>
      <c r="B12" s="21" t="s">
        <v>15</v>
      </c>
      <c r="C12" s="90">
        <v>0</v>
      </c>
      <c r="D12" s="91">
        <v>134</v>
      </c>
      <c r="E12" s="91">
        <v>0</v>
      </c>
      <c r="F12" s="22">
        <v>0</v>
      </c>
      <c r="G12" s="23"/>
      <c r="H12" s="24"/>
      <c r="I12" s="92"/>
      <c r="J12" s="88">
        <v>134</v>
      </c>
      <c r="K12" s="89">
        <v>0</v>
      </c>
      <c r="L12" s="93">
        <v>0</v>
      </c>
      <c r="M12" s="23"/>
      <c r="N12" s="24"/>
      <c r="O12" s="94"/>
      <c r="P12" s="19"/>
    </row>
    <row r="13" spans="1:18" ht="46.95" customHeight="1" x14ac:dyDescent="0.3">
      <c r="A13" s="20" t="s">
        <v>16</v>
      </c>
      <c r="B13" s="25" t="s">
        <v>17</v>
      </c>
      <c r="C13" s="95">
        <v>994</v>
      </c>
      <c r="D13" s="96">
        <v>2713</v>
      </c>
      <c r="E13" s="96">
        <v>1</v>
      </c>
      <c r="F13" s="28">
        <v>3.6859565057132299E-4</v>
      </c>
      <c r="G13" s="95">
        <v>367</v>
      </c>
      <c r="H13" s="96">
        <v>0</v>
      </c>
      <c r="I13" s="29">
        <v>0</v>
      </c>
      <c r="J13" s="95">
        <v>1403</v>
      </c>
      <c r="K13" s="96">
        <v>1</v>
      </c>
      <c r="L13" s="28">
        <v>7.1275837491090502E-4</v>
      </c>
      <c r="M13" s="95">
        <v>943</v>
      </c>
      <c r="N13" s="96">
        <v>0</v>
      </c>
      <c r="O13" s="29">
        <v>0</v>
      </c>
      <c r="P13" s="30"/>
      <c r="Q13" s="31"/>
      <c r="R13" s="31"/>
    </row>
    <row r="14" spans="1:18" ht="46.95" customHeight="1" x14ac:dyDescent="0.3">
      <c r="A14" s="20" t="s">
        <v>18</v>
      </c>
      <c r="B14" s="25" t="s">
        <v>19</v>
      </c>
      <c r="C14" s="97">
        <v>376</v>
      </c>
      <c r="D14" s="98">
        <v>940</v>
      </c>
      <c r="E14" s="99">
        <v>2</v>
      </c>
      <c r="F14" s="28">
        <v>2.1276595744680856E-3</v>
      </c>
      <c r="G14" s="100">
        <v>420</v>
      </c>
      <c r="H14" s="99">
        <v>2</v>
      </c>
      <c r="I14" s="29">
        <v>4.7619047619047641E-3</v>
      </c>
      <c r="J14" s="100">
        <v>201</v>
      </c>
      <c r="K14" s="99">
        <v>0</v>
      </c>
      <c r="L14" s="28">
        <v>0</v>
      </c>
      <c r="M14" s="100">
        <v>319</v>
      </c>
      <c r="N14" s="99">
        <v>0</v>
      </c>
      <c r="O14" s="29">
        <v>0</v>
      </c>
      <c r="P14" s="30"/>
      <c r="Q14" s="31"/>
      <c r="R14" s="31"/>
    </row>
    <row r="15" spans="1:18" ht="46.95" customHeight="1" x14ac:dyDescent="0.3">
      <c r="A15" s="20" t="s">
        <v>20</v>
      </c>
      <c r="B15" s="25" t="s">
        <v>21</v>
      </c>
      <c r="C15" s="95">
        <v>74</v>
      </c>
      <c r="D15" s="96">
        <v>343</v>
      </c>
      <c r="E15" s="96">
        <v>0</v>
      </c>
      <c r="F15" s="28">
        <v>0</v>
      </c>
      <c r="G15" s="95">
        <v>264</v>
      </c>
      <c r="H15" s="96">
        <v>0</v>
      </c>
      <c r="I15" s="29">
        <v>0</v>
      </c>
      <c r="J15" s="95">
        <v>49</v>
      </c>
      <c r="K15" s="96">
        <v>0</v>
      </c>
      <c r="L15" s="28">
        <v>0</v>
      </c>
      <c r="M15" s="95">
        <v>30</v>
      </c>
      <c r="N15" s="96">
        <v>0</v>
      </c>
      <c r="O15" s="29">
        <v>0</v>
      </c>
      <c r="P15" s="30"/>
      <c r="Q15" s="31"/>
      <c r="R15" s="31"/>
    </row>
    <row r="16" spans="1:18" ht="46.95" customHeight="1" thickBot="1" x14ac:dyDescent="0.35">
      <c r="A16" s="20" t="s">
        <v>22</v>
      </c>
      <c r="B16" s="32" t="s">
        <v>23</v>
      </c>
      <c r="C16" s="101">
        <v>227</v>
      </c>
      <c r="D16" s="102">
        <v>340</v>
      </c>
      <c r="E16" s="102">
        <v>0</v>
      </c>
      <c r="F16" s="33">
        <v>0</v>
      </c>
      <c r="G16" s="101">
        <v>22</v>
      </c>
      <c r="H16" s="102">
        <v>0</v>
      </c>
      <c r="I16" s="34">
        <v>0</v>
      </c>
      <c r="J16" s="101">
        <v>196</v>
      </c>
      <c r="K16" s="102">
        <v>0</v>
      </c>
      <c r="L16" s="33">
        <v>0</v>
      </c>
      <c r="M16" s="101">
        <v>122</v>
      </c>
      <c r="N16" s="102">
        <v>0</v>
      </c>
      <c r="O16" s="34">
        <v>0</v>
      </c>
      <c r="Q16" s="31"/>
      <c r="R16" s="31"/>
    </row>
    <row r="17" spans="1:18" ht="15" thickBot="1" x14ac:dyDescent="0.35">
      <c r="A17" s="35" t="s">
        <v>24</v>
      </c>
      <c r="B17" s="36"/>
      <c r="C17" s="37">
        <v>1095</v>
      </c>
      <c r="D17" s="38">
        <f>SUM(D12:D16)</f>
        <v>4470</v>
      </c>
      <c r="E17" s="38">
        <f>SUM(E12:E16)</f>
        <v>3</v>
      </c>
      <c r="F17" s="39">
        <f>E17/D17</f>
        <v>6.711409395973154E-4</v>
      </c>
      <c r="G17" s="38">
        <f>SUM(G12:G16)</f>
        <v>1073</v>
      </c>
      <c r="H17" s="38">
        <f>SUM(H12:H16)</f>
        <v>2</v>
      </c>
      <c r="I17" s="39">
        <f>H17/G17</f>
        <v>1.863932898415657E-3</v>
      </c>
      <c r="J17" s="38">
        <f>SUM(J12:J16)</f>
        <v>1983</v>
      </c>
      <c r="K17" s="38">
        <f>SUM(K12:K16)</f>
        <v>1</v>
      </c>
      <c r="L17" s="39">
        <f>K17/J17</f>
        <v>5.0428643469490675E-4</v>
      </c>
      <c r="M17" s="38">
        <f>SUM(M12:M16)</f>
        <v>1414</v>
      </c>
      <c r="N17" s="38">
        <f>SUM(N12:N16)</f>
        <v>0</v>
      </c>
      <c r="O17" s="39">
        <f>N17/M17</f>
        <v>0</v>
      </c>
      <c r="P17" s="30"/>
      <c r="Q17" s="31"/>
      <c r="R17" s="31"/>
    </row>
    <row r="18" spans="1:18" ht="97.5" customHeight="1" x14ac:dyDescent="0.3">
      <c r="A18" s="130" t="s">
        <v>84</v>
      </c>
      <c r="B18" s="130"/>
      <c r="C18" s="130"/>
      <c r="D18" s="130"/>
      <c r="E18" s="130"/>
      <c r="F18" s="130"/>
      <c r="G18" s="130"/>
      <c r="H18" s="130"/>
      <c r="I18" s="130"/>
      <c r="J18" s="130"/>
      <c r="K18" s="130"/>
      <c r="L18" s="130"/>
      <c r="M18" s="130"/>
      <c r="N18" s="130"/>
      <c r="O18" s="130"/>
      <c r="P18" s="30"/>
      <c r="Q18" s="31"/>
      <c r="R18" s="31"/>
    </row>
    <row r="19" spans="1:18" x14ac:dyDescent="0.3">
      <c r="A19" s="6"/>
      <c r="B19" s="6"/>
    </row>
    <row r="20" spans="1:18" ht="17.399999999999999" x14ac:dyDescent="0.3">
      <c r="A20" s="3" t="s">
        <v>25</v>
      </c>
      <c r="B20" s="3"/>
    </row>
    <row r="21" spans="1:18" ht="15" thickBot="1" x14ac:dyDescent="0.35">
      <c r="A21" s="8"/>
      <c r="B21" s="8"/>
    </row>
    <row r="22" spans="1:18" x14ac:dyDescent="0.3">
      <c r="A22" s="121" t="s">
        <v>3</v>
      </c>
      <c r="B22" s="9" t="s">
        <v>4</v>
      </c>
      <c r="C22" s="124" t="s">
        <v>5</v>
      </c>
      <c r="D22" s="125"/>
      <c r="E22" s="125"/>
      <c r="F22" s="125"/>
      <c r="G22" s="125"/>
      <c r="H22" s="125"/>
      <c r="I22" s="125"/>
      <c r="J22" s="125"/>
      <c r="K22" s="125"/>
      <c r="L22" s="125"/>
      <c r="M22" s="125"/>
      <c r="N22" s="125"/>
      <c r="O22" s="126"/>
    </row>
    <row r="23" spans="1:18" ht="14.55" customHeight="1" x14ac:dyDescent="0.3">
      <c r="A23" s="122"/>
      <c r="B23" s="40"/>
      <c r="C23" s="128" t="s">
        <v>6</v>
      </c>
      <c r="D23" s="128"/>
      <c r="E23" s="128"/>
      <c r="F23" s="129"/>
      <c r="G23" s="127" t="s">
        <v>7</v>
      </c>
      <c r="H23" s="128"/>
      <c r="I23" s="129"/>
      <c r="J23" s="127" t="s">
        <v>8</v>
      </c>
      <c r="K23" s="128"/>
      <c r="L23" s="129"/>
      <c r="M23" s="127" t="s">
        <v>9</v>
      </c>
      <c r="N23" s="128"/>
      <c r="O23" s="129"/>
    </row>
    <row r="24" spans="1:18" ht="29.4" thickBot="1" x14ac:dyDescent="0.35">
      <c r="A24" s="123"/>
      <c r="B24" s="11"/>
      <c r="C24" s="12" t="s">
        <v>10</v>
      </c>
      <c r="D24" s="13" t="s">
        <v>11</v>
      </c>
      <c r="E24" s="13" t="s">
        <v>12</v>
      </c>
      <c r="F24" s="14" t="s">
        <v>1</v>
      </c>
      <c r="G24" s="41" t="s">
        <v>13</v>
      </c>
      <c r="H24" s="13" t="s">
        <v>12</v>
      </c>
      <c r="I24" s="14" t="s">
        <v>1</v>
      </c>
      <c r="J24" s="41" t="s">
        <v>11</v>
      </c>
      <c r="K24" s="13" t="s">
        <v>12</v>
      </c>
      <c r="L24" s="14" t="s">
        <v>1</v>
      </c>
      <c r="M24" s="41" t="s">
        <v>11</v>
      </c>
      <c r="N24" s="13" t="s">
        <v>12</v>
      </c>
      <c r="O24" s="42" t="s">
        <v>1</v>
      </c>
      <c r="P24" s="19"/>
    </row>
    <row r="25" spans="1:18" ht="43.2" x14ac:dyDescent="0.3">
      <c r="A25" s="20" t="s">
        <v>26</v>
      </c>
      <c r="B25" s="21" t="s">
        <v>27</v>
      </c>
      <c r="C25" s="106">
        <v>2</v>
      </c>
      <c r="D25" s="91">
        <v>5</v>
      </c>
      <c r="E25" s="91">
        <v>0</v>
      </c>
      <c r="F25" s="22">
        <v>0</v>
      </c>
      <c r="G25" s="106" t="s">
        <v>83</v>
      </c>
      <c r="H25" s="91" t="s">
        <v>83</v>
      </c>
      <c r="I25" s="107" t="s">
        <v>83</v>
      </c>
      <c r="J25" s="106">
        <v>5</v>
      </c>
      <c r="K25" s="91">
        <v>0</v>
      </c>
      <c r="L25" s="22">
        <v>0</v>
      </c>
      <c r="M25" s="106" t="s">
        <v>83</v>
      </c>
      <c r="N25" s="91" t="s">
        <v>83</v>
      </c>
      <c r="O25" s="108" t="s">
        <v>83</v>
      </c>
      <c r="P25" s="30"/>
      <c r="Q25" s="31"/>
      <c r="R25" s="31"/>
    </row>
    <row r="26" spans="1:18" ht="43.2" x14ac:dyDescent="0.3">
      <c r="A26" s="20" t="s">
        <v>28</v>
      </c>
      <c r="B26" s="25" t="s">
        <v>29</v>
      </c>
      <c r="C26" s="26" t="s">
        <v>83</v>
      </c>
      <c r="D26" s="27" t="s">
        <v>83</v>
      </c>
      <c r="E26" s="27" t="s">
        <v>83</v>
      </c>
      <c r="F26" s="28" t="s">
        <v>83</v>
      </c>
      <c r="G26" s="26" t="s">
        <v>83</v>
      </c>
      <c r="H26" s="27" t="s">
        <v>83</v>
      </c>
      <c r="I26" s="43" t="s">
        <v>83</v>
      </c>
      <c r="J26" s="26" t="s">
        <v>83</v>
      </c>
      <c r="K26" s="27" t="s">
        <v>83</v>
      </c>
      <c r="L26" s="28" t="s">
        <v>83</v>
      </c>
      <c r="M26" s="26" t="s">
        <v>83</v>
      </c>
      <c r="N26" s="27" t="s">
        <v>83</v>
      </c>
      <c r="O26" s="43" t="s">
        <v>83</v>
      </c>
      <c r="P26" s="30"/>
      <c r="Q26" s="31"/>
      <c r="R26" s="31"/>
    </row>
    <row r="27" spans="1:18" ht="46.95" customHeight="1" x14ac:dyDescent="0.3">
      <c r="A27" s="20" t="s">
        <v>30</v>
      </c>
      <c r="B27" s="25" t="s">
        <v>31</v>
      </c>
      <c r="C27" s="95">
        <v>1</v>
      </c>
      <c r="D27" s="96">
        <v>16</v>
      </c>
      <c r="E27" s="96">
        <v>0</v>
      </c>
      <c r="F27" s="28">
        <v>0</v>
      </c>
      <c r="G27" s="95" t="s">
        <v>83</v>
      </c>
      <c r="H27" s="96" t="s">
        <v>83</v>
      </c>
      <c r="I27" s="28" t="s">
        <v>83</v>
      </c>
      <c r="J27" s="95">
        <v>16</v>
      </c>
      <c r="K27" s="96">
        <v>0</v>
      </c>
      <c r="L27" s="28">
        <v>0</v>
      </c>
      <c r="M27" s="95" t="s">
        <v>83</v>
      </c>
      <c r="N27" s="96" t="s">
        <v>83</v>
      </c>
      <c r="O27" s="29" t="s">
        <v>83</v>
      </c>
      <c r="P27" s="30"/>
      <c r="Q27" s="31"/>
      <c r="R27" s="31"/>
    </row>
    <row r="28" spans="1:18" ht="58.2" thickBot="1" x14ac:dyDescent="0.35">
      <c r="A28" s="20" t="s">
        <v>32</v>
      </c>
      <c r="B28" s="32" t="s">
        <v>33</v>
      </c>
      <c r="C28" s="101">
        <v>17</v>
      </c>
      <c r="D28" s="102">
        <v>151</v>
      </c>
      <c r="E28" s="102">
        <v>2</v>
      </c>
      <c r="F28" s="33">
        <v>1.3245033112582778E-2</v>
      </c>
      <c r="G28" s="101">
        <v>60</v>
      </c>
      <c r="H28" s="102">
        <v>1</v>
      </c>
      <c r="I28" s="34">
        <v>1.6666666666666663E-2</v>
      </c>
      <c r="J28" s="101">
        <v>59</v>
      </c>
      <c r="K28" s="102">
        <v>1</v>
      </c>
      <c r="L28" s="33">
        <v>1.6949152542372874E-2</v>
      </c>
      <c r="M28" s="101">
        <v>32</v>
      </c>
      <c r="N28" s="102">
        <v>0</v>
      </c>
      <c r="O28" s="34">
        <v>0</v>
      </c>
      <c r="P28" s="30"/>
      <c r="Q28" s="31"/>
      <c r="R28" s="31"/>
    </row>
    <row r="29" spans="1:18" ht="15" thickBot="1" x14ac:dyDescent="0.35">
      <c r="A29" s="44" t="s">
        <v>24</v>
      </c>
      <c r="B29" s="36"/>
      <c r="C29" s="37">
        <v>24</v>
      </c>
      <c r="D29" s="38">
        <f>SUM(D25:D28)</f>
        <v>172</v>
      </c>
      <c r="E29" s="38">
        <f>SUM(E25:E28)</f>
        <v>2</v>
      </c>
      <c r="F29" s="39">
        <f>E29/D29</f>
        <v>1.1627906976744186E-2</v>
      </c>
      <c r="G29" s="38">
        <f>SUM(G25:G28)</f>
        <v>60</v>
      </c>
      <c r="H29" s="38">
        <f>SUM(H25:H28)</f>
        <v>1</v>
      </c>
      <c r="I29" s="39">
        <f>H29/G29</f>
        <v>1.6666666666666666E-2</v>
      </c>
      <c r="J29" s="38">
        <f>SUM(J25:J28)</f>
        <v>80</v>
      </c>
      <c r="K29" s="38">
        <f>SUM(K25:K28)</f>
        <v>1</v>
      </c>
      <c r="L29" s="39">
        <f>K29/J29</f>
        <v>1.2500000000000001E-2</v>
      </c>
      <c r="M29" s="38">
        <f>SUM(M25:M28)</f>
        <v>32</v>
      </c>
      <c r="N29" s="38">
        <f>SUM(N25:N28)</f>
        <v>0</v>
      </c>
      <c r="O29" s="39">
        <f>N29/M29</f>
        <v>0</v>
      </c>
      <c r="P29" s="30"/>
      <c r="Q29" s="31"/>
      <c r="R29" s="31"/>
    </row>
    <row r="30" spans="1:18" ht="95.25" customHeight="1" x14ac:dyDescent="0.3">
      <c r="A30" s="130" t="s">
        <v>84</v>
      </c>
      <c r="B30" s="130"/>
      <c r="C30" s="130"/>
      <c r="D30" s="130"/>
      <c r="E30" s="130"/>
      <c r="F30" s="130"/>
      <c r="G30" s="130"/>
      <c r="H30" s="130"/>
      <c r="I30" s="130"/>
      <c r="J30" s="130"/>
      <c r="K30" s="130"/>
      <c r="L30" s="130"/>
      <c r="M30" s="130"/>
      <c r="N30" s="130"/>
      <c r="O30" s="130"/>
      <c r="P30" s="30"/>
      <c r="Q30" s="31"/>
      <c r="R30" s="31"/>
    </row>
    <row r="31" spans="1:18" x14ac:dyDescent="0.3">
      <c r="A31" s="6"/>
      <c r="B31" s="6"/>
    </row>
    <row r="32" spans="1:18" ht="17.399999999999999" x14ac:dyDescent="0.3">
      <c r="A32" s="3" t="s">
        <v>34</v>
      </c>
      <c r="B32" s="3"/>
      <c r="Q32" s="31"/>
      <c r="R32" s="31"/>
    </row>
    <row r="33" spans="1:18" ht="18" thickBot="1" x14ac:dyDescent="0.35">
      <c r="A33" s="3"/>
      <c r="B33" s="3"/>
      <c r="Q33" s="31"/>
      <c r="R33" s="31"/>
    </row>
    <row r="34" spans="1:18" x14ac:dyDescent="0.3">
      <c r="A34" s="45"/>
      <c r="B34" s="46" t="s">
        <v>4</v>
      </c>
      <c r="C34" s="131" t="s">
        <v>35</v>
      </c>
      <c r="D34" s="131"/>
      <c r="E34" s="131"/>
      <c r="F34" s="132"/>
    </row>
    <row r="35" spans="1:18" ht="29.4" thickBot="1" x14ac:dyDescent="0.35">
      <c r="A35" s="47" t="s">
        <v>3</v>
      </c>
      <c r="B35" s="48"/>
      <c r="C35" s="12" t="s">
        <v>10</v>
      </c>
      <c r="D35" s="13" t="s">
        <v>13</v>
      </c>
      <c r="E35" s="13" t="s">
        <v>12</v>
      </c>
      <c r="F35" s="14" t="s">
        <v>1</v>
      </c>
    </row>
    <row r="36" spans="1:18" ht="28.8" x14ac:dyDescent="0.3">
      <c r="A36" s="20" t="s">
        <v>36</v>
      </c>
      <c r="B36" s="21" t="s">
        <v>37</v>
      </c>
      <c r="C36" s="109">
        <v>5</v>
      </c>
      <c r="D36" s="49">
        <v>19</v>
      </c>
      <c r="E36" s="50">
        <v>0</v>
      </c>
      <c r="F36" s="81">
        <v>0</v>
      </c>
      <c r="I36" s="82"/>
    </row>
    <row r="37" spans="1:18" ht="43.8" thickBot="1" x14ac:dyDescent="0.35">
      <c r="A37" s="20" t="s">
        <v>38</v>
      </c>
      <c r="B37" s="52" t="s">
        <v>39</v>
      </c>
      <c r="C37" s="110">
        <v>37</v>
      </c>
      <c r="D37" s="111">
        <v>394</v>
      </c>
      <c r="E37" s="111">
        <v>0</v>
      </c>
      <c r="F37" s="51">
        <v>0</v>
      </c>
    </row>
    <row r="38" spans="1:18" ht="15" thickBot="1" x14ac:dyDescent="0.35">
      <c r="A38" s="53" t="s">
        <v>40</v>
      </c>
      <c r="B38" s="54"/>
      <c r="C38" s="37">
        <v>39</v>
      </c>
      <c r="D38" s="83">
        <f>SUM(D36:D37)</f>
        <v>413</v>
      </c>
      <c r="E38" s="55">
        <f>SUM(E36:E37)</f>
        <v>0</v>
      </c>
      <c r="F38" s="103">
        <f>E38/D38</f>
        <v>0</v>
      </c>
    </row>
    <row r="39" spans="1:18" ht="93" customHeight="1" x14ac:dyDescent="0.3">
      <c r="A39" s="130" t="s">
        <v>84</v>
      </c>
      <c r="B39" s="130"/>
      <c r="C39" s="130"/>
      <c r="D39" s="130"/>
      <c r="E39" s="130"/>
      <c r="F39" s="130"/>
      <c r="G39" s="130"/>
      <c r="H39" s="130"/>
      <c r="I39" s="130"/>
      <c r="J39" s="130"/>
      <c r="K39" s="130"/>
      <c r="L39" s="130"/>
      <c r="M39" s="130"/>
      <c r="N39" s="130"/>
      <c r="O39" s="130"/>
      <c r="Q39" s="31"/>
      <c r="R39" s="31"/>
    </row>
    <row r="40" spans="1:18" ht="17.399999999999999" x14ac:dyDescent="0.3">
      <c r="A40" s="3" t="s">
        <v>41</v>
      </c>
      <c r="B40" s="3"/>
    </row>
    <row r="41" spans="1:18" ht="15" thickBot="1" x14ac:dyDescent="0.35">
      <c r="A41" s="8"/>
      <c r="B41" s="8"/>
    </row>
    <row r="42" spans="1:18" x14ac:dyDescent="0.3">
      <c r="A42" s="121" t="s">
        <v>3</v>
      </c>
      <c r="B42" s="46" t="s">
        <v>4</v>
      </c>
      <c r="C42" s="124" t="s">
        <v>5</v>
      </c>
      <c r="D42" s="125"/>
      <c r="E42" s="125"/>
      <c r="F42" s="125"/>
      <c r="G42" s="125"/>
      <c r="H42" s="125"/>
      <c r="I42" s="125"/>
      <c r="J42" s="125"/>
      <c r="K42" s="125"/>
      <c r="L42" s="125"/>
      <c r="M42" s="125"/>
      <c r="N42" s="125"/>
      <c r="O42" s="126"/>
    </row>
    <row r="43" spans="1:18" ht="14.55" customHeight="1" x14ac:dyDescent="0.3">
      <c r="A43" s="122"/>
      <c r="B43" s="56"/>
      <c r="C43" s="127" t="s">
        <v>6</v>
      </c>
      <c r="D43" s="128"/>
      <c r="E43" s="128"/>
      <c r="F43" s="129"/>
      <c r="G43" s="127" t="s">
        <v>7</v>
      </c>
      <c r="H43" s="128"/>
      <c r="I43" s="129"/>
      <c r="J43" s="127" t="s">
        <v>8</v>
      </c>
      <c r="K43" s="128"/>
      <c r="L43" s="129"/>
      <c r="M43" s="127" t="s">
        <v>9</v>
      </c>
      <c r="N43" s="128"/>
      <c r="O43" s="129"/>
    </row>
    <row r="44" spans="1:18" ht="29.4" thickBot="1" x14ac:dyDescent="0.35">
      <c r="A44" s="123"/>
      <c r="B44" s="11"/>
      <c r="C44" s="12" t="s">
        <v>10</v>
      </c>
      <c r="D44" s="13" t="s">
        <v>11</v>
      </c>
      <c r="E44" s="13" t="s">
        <v>12</v>
      </c>
      <c r="F44" s="42" t="s">
        <v>1</v>
      </c>
      <c r="G44" s="57" t="s">
        <v>13</v>
      </c>
      <c r="H44" s="16" t="s">
        <v>12</v>
      </c>
      <c r="I44" s="17" t="s">
        <v>1</v>
      </c>
      <c r="J44" s="15" t="s">
        <v>11</v>
      </c>
      <c r="K44" s="16" t="s">
        <v>12</v>
      </c>
      <c r="L44" s="18" t="s">
        <v>1</v>
      </c>
      <c r="M44" s="57" t="s">
        <v>11</v>
      </c>
      <c r="N44" s="16" t="s">
        <v>12</v>
      </c>
      <c r="O44" s="17" t="s">
        <v>1</v>
      </c>
      <c r="P44" s="19"/>
    </row>
    <row r="45" spans="1:18" ht="28.8" x14ac:dyDescent="0.3">
      <c r="A45" s="20" t="s">
        <v>18</v>
      </c>
      <c r="B45" s="25" t="s">
        <v>19</v>
      </c>
      <c r="C45" s="95">
        <v>374</v>
      </c>
      <c r="D45" s="96">
        <v>936</v>
      </c>
      <c r="E45" s="96">
        <v>4</v>
      </c>
      <c r="F45" s="58">
        <v>4.2735042735042739E-3</v>
      </c>
      <c r="G45" s="95">
        <v>420</v>
      </c>
      <c r="H45" s="96">
        <v>0</v>
      </c>
      <c r="I45" s="58">
        <v>0</v>
      </c>
      <c r="J45" s="95">
        <v>198</v>
      </c>
      <c r="K45" s="96">
        <v>3</v>
      </c>
      <c r="L45" s="58">
        <v>1.5151515151515152E-2</v>
      </c>
      <c r="M45" s="95">
        <v>318</v>
      </c>
      <c r="N45" s="96">
        <v>1</v>
      </c>
      <c r="O45" s="58">
        <v>3.1446540880503129E-3</v>
      </c>
      <c r="Q45" s="31"/>
      <c r="R45" s="31"/>
    </row>
    <row r="46" spans="1:18" s="82" customFormat="1" ht="29.4" thickBot="1" x14ac:dyDescent="0.35">
      <c r="A46" s="118" t="s">
        <v>22</v>
      </c>
      <c r="B46" s="119" t="s">
        <v>23</v>
      </c>
      <c r="C46" s="117">
        <v>2</v>
      </c>
      <c r="D46" s="113">
        <v>2</v>
      </c>
      <c r="E46" s="113">
        <v>0</v>
      </c>
      <c r="F46" s="114">
        <v>0</v>
      </c>
      <c r="G46" s="115">
        <v>1</v>
      </c>
      <c r="H46" s="113">
        <v>0</v>
      </c>
      <c r="I46" s="114">
        <v>0</v>
      </c>
      <c r="J46" s="115" t="s">
        <v>83</v>
      </c>
      <c r="K46" s="113" t="s">
        <v>83</v>
      </c>
      <c r="L46" s="114" t="s">
        <v>83</v>
      </c>
      <c r="M46" s="115">
        <v>1</v>
      </c>
      <c r="N46" s="113">
        <v>0</v>
      </c>
      <c r="O46" s="114">
        <v>0</v>
      </c>
      <c r="Q46" s="116"/>
      <c r="R46" s="116"/>
    </row>
    <row r="47" spans="1:18" ht="15" thickBot="1" x14ac:dyDescent="0.35">
      <c r="A47" s="85" t="s">
        <v>24</v>
      </c>
      <c r="B47" s="86"/>
      <c r="C47" s="87">
        <v>359</v>
      </c>
      <c r="D47" s="38">
        <f>SUM(D45:D46)</f>
        <v>938</v>
      </c>
      <c r="E47" s="38">
        <f>SUM(E45:E46)</f>
        <v>4</v>
      </c>
      <c r="F47" s="59">
        <f>E47/D47</f>
        <v>4.2643923240938165E-3</v>
      </c>
      <c r="G47" s="38">
        <f>SUM(G45:G46)</f>
        <v>421</v>
      </c>
      <c r="H47" s="120">
        <f>SUM(H45:H46)</f>
        <v>0</v>
      </c>
      <c r="I47" s="59">
        <f>H47/G47</f>
        <v>0</v>
      </c>
      <c r="J47" s="38">
        <f>SUM(J45:J46)</f>
        <v>198</v>
      </c>
      <c r="K47" s="38">
        <f>SUM(K45:K46)</f>
        <v>3</v>
      </c>
      <c r="L47" s="59">
        <f>K47/J47</f>
        <v>1.5151515151515152E-2</v>
      </c>
      <c r="M47" s="38">
        <f>SUM(M45:M46)</f>
        <v>319</v>
      </c>
      <c r="N47" s="38">
        <f>SUM(N45:N46)</f>
        <v>1</v>
      </c>
      <c r="O47" s="59">
        <f>N47/M47</f>
        <v>3.134796238244514E-3</v>
      </c>
      <c r="P47" s="30"/>
      <c r="Q47" s="31"/>
      <c r="R47" s="31"/>
    </row>
    <row r="48" spans="1:18" ht="98.25" customHeight="1" x14ac:dyDescent="0.3">
      <c r="A48" s="130" t="s">
        <v>84</v>
      </c>
      <c r="B48" s="130"/>
      <c r="C48" s="130"/>
      <c r="D48" s="130"/>
      <c r="E48" s="130"/>
      <c r="F48" s="130"/>
      <c r="G48" s="130"/>
      <c r="H48" s="130"/>
      <c r="I48" s="130"/>
      <c r="J48" s="130"/>
      <c r="K48" s="130"/>
      <c r="L48" s="130"/>
      <c r="M48" s="130"/>
      <c r="N48" s="130"/>
      <c r="O48" s="130"/>
      <c r="P48" s="30"/>
      <c r="Q48" s="31"/>
      <c r="R48" s="31"/>
    </row>
    <row r="49" spans="1:18" x14ac:dyDescent="0.3">
      <c r="A49" s="60"/>
      <c r="B49" s="60"/>
      <c r="C49" s="61"/>
      <c r="D49" s="60"/>
      <c r="E49" s="60"/>
      <c r="F49" s="60"/>
      <c r="G49" s="60"/>
      <c r="H49" s="60"/>
      <c r="I49" s="60"/>
      <c r="J49" s="60"/>
      <c r="K49" s="60"/>
      <c r="L49" s="60"/>
      <c r="M49" s="60"/>
      <c r="N49" s="60"/>
      <c r="O49" s="60"/>
      <c r="Q49" s="31"/>
      <c r="R49" s="31"/>
    </row>
    <row r="50" spans="1:18" ht="17.399999999999999" x14ac:dyDescent="0.3">
      <c r="A50" s="3" t="s">
        <v>42</v>
      </c>
      <c r="B50" s="3"/>
    </row>
    <row r="51" spans="1:18" ht="15" thickBot="1" x14ac:dyDescent="0.35">
      <c r="A51" s="8"/>
      <c r="B51" s="8"/>
    </row>
    <row r="52" spans="1:18" x14ac:dyDescent="0.3">
      <c r="A52" s="121" t="s">
        <v>3</v>
      </c>
      <c r="B52" s="46" t="s">
        <v>4</v>
      </c>
      <c r="C52" s="124" t="s">
        <v>5</v>
      </c>
      <c r="D52" s="125"/>
      <c r="E52" s="125"/>
      <c r="F52" s="125"/>
      <c r="G52" s="125"/>
      <c r="H52" s="125"/>
      <c r="I52" s="125"/>
      <c r="J52" s="125"/>
      <c r="K52" s="125"/>
      <c r="L52" s="125"/>
      <c r="M52" s="125"/>
      <c r="N52" s="125"/>
      <c r="O52" s="126"/>
    </row>
    <row r="53" spans="1:18" ht="14.55" customHeight="1" x14ac:dyDescent="0.3">
      <c r="A53" s="122"/>
      <c r="B53" s="56"/>
      <c r="C53" s="127" t="s">
        <v>6</v>
      </c>
      <c r="D53" s="128"/>
      <c r="E53" s="128"/>
      <c r="F53" s="129"/>
      <c r="G53" s="127" t="s">
        <v>7</v>
      </c>
      <c r="H53" s="128"/>
      <c r="I53" s="129"/>
      <c r="J53" s="127" t="s">
        <v>8</v>
      </c>
      <c r="K53" s="128"/>
      <c r="L53" s="129"/>
      <c r="M53" s="127" t="s">
        <v>9</v>
      </c>
      <c r="N53" s="128"/>
      <c r="O53" s="129"/>
    </row>
    <row r="54" spans="1:18" ht="29.4" thickBot="1" x14ac:dyDescent="0.35">
      <c r="A54" s="123"/>
      <c r="B54" s="62"/>
      <c r="C54" s="12" t="s">
        <v>10</v>
      </c>
      <c r="D54" s="13" t="s">
        <v>11</v>
      </c>
      <c r="E54" s="13" t="s">
        <v>12</v>
      </c>
      <c r="F54" s="14" t="s">
        <v>1</v>
      </c>
      <c r="G54" s="41" t="s">
        <v>13</v>
      </c>
      <c r="H54" s="13" t="s">
        <v>12</v>
      </c>
      <c r="I54" s="14" t="s">
        <v>1</v>
      </c>
      <c r="J54" s="41" t="s">
        <v>11</v>
      </c>
      <c r="K54" s="13" t="s">
        <v>12</v>
      </c>
      <c r="L54" s="14" t="s">
        <v>1</v>
      </c>
      <c r="M54" s="41" t="s">
        <v>11</v>
      </c>
      <c r="N54" s="13" t="s">
        <v>12</v>
      </c>
      <c r="O54" s="14" t="s">
        <v>1</v>
      </c>
      <c r="P54" s="19"/>
    </row>
    <row r="55" spans="1:18" ht="43.2" x14ac:dyDescent="0.3">
      <c r="A55" s="20" t="s">
        <v>28</v>
      </c>
      <c r="B55" s="63" t="s">
        <v>29</v>
      </c>
      <c r="C55" s="26" t="s">
        <v>83</v>
      </c>
      <c r="D55" s="27" t="s">
        <v>83</v>
      </c>
      <c r="E55" s="27" t="s">
        <v>83</v>
      </c>
      <c r="F55" s="58" t="s">
        <v>83</v>
      </c>
      <c r="G55" s="26" t="s">
        <v>83</v>
      </c>
      <c r="H55" s="27" t="s">
        <v>83</v>
      </c>
      <c r="I55" s="43" t="s">
        <v>83</v>
      </c>
      <c r="J55" s="26" t="s">
        <v>83</v>
      </c>
      <c r="K55" s="27" t="s">
        <v>83</v>
      </c>
      <c r="L55" s="58" t="s">
        <v>83</v>
      </c>
      <c r="M55" s="26" t="s">
        <v>83</v>
      </c>
      <c r="N55" s="27" t="s">
        <v>83</v>
      </c>
      <c r="O55" s="43" t="s">
        <v>83</v>
      </c>
      <c r="P55" s="30"/>
      <c r="Q55" s="31"/>
      <c r="R55" s="31"/>
    </row>
    <row r="56" spans="1:18" ht="47.55" customHeight="1" x14ac:dyDescent="0.3">
      <c r="A56" s="20" t="s">
        <v>30</v>
      </c>
      <c r="B56" s="63" t="s">
        <v>31</v>
      </c>
      <c r="C56" s="95">
        <v>1</v>
      </c>
      <c r="D56" s="96">
        <v>16</v>
      </c>
      <c r="E56" s="96">
        <v>0</v>
      </c>
      <c r="F56" s="58">
        <v>0</v>
      </c>
      <c r="G56" s="95" t="s">
        <v>83</v>
      </c>
      <c r="H56" s="96" t="s">
        <v>83</v>
      </c>
      <c r="I56" s="29" t="s">
        <v>83</v>
      </c>
      <c r="J56" s="95">
        <v>16</v>
      </c>
      <c r="K56" s="96">
        <v>0</v>
      </c>
      <c r="L56" s="58">
        <v>0</v>
      </c>
      <c r="M56" s="95" t="s">
        <v>83</v>
      </c>
      <c r="N56" s="96" t="s">
        <v>83</v>
      </c>
      <c r="O56" s="29" t="s">
        <v>83</v>
      </c>
      <c r="P56" s="30"/>
      <c r="Q56" s="31"/>
      <c r="R56" s="31"/>
    </row>
    <row r="57" spans="1:18" ht="58.2" thickBot="1" x14ac:dyDescent="0.35">
      <c r="A57" s="20" t="s">
        <v>32</v>
      </c>
      <c r="B57" s="64" t="s">
        <v>33</v>
      </c>
      <c r="C57" s="101">
        <v>17</v>
      </c>
      <c r="D57" s="102">
        <v>135</v>
      </c>
      <c r="E57" s="102">
        <v>0</v>
      </c>
      <c r="F57" s="65">
        <v>0</v>
      </c>
      <c r="G57" s="101">
        <v>46</v>
      </c>
      <c r="H57" s="102">
        <v>0</v>
      </c>
      <c r="I57" s="65">
        <v>0</v>
      </c>
      <c r="J57" s="101">
        <v>57</v>
      </c>
      <c r="K57" s="102">
        <v>0</v>
      </c>
      <c r="L57" s="65">
        <v>0</v>
      </c>
      <c r="M57" s="101">
        <v>32</v>
      </c>
      <c r="N57" s="102">
        <v>0</v>
      </c>
      <c r="O57" s="66">
        <v>0</v>
      </c>
      <c r="P57" s="30"/>
      <c r="Q57" s="31"/>
      <c r="R57" s="31"/>
    </row>
    <row r="58" spans="1:18" ht="15" thickBot="1" x14ac:dyDescent="0.35">
      <c r="A58" s="44" t="s">
        <v>24</v>
      </c>
      <c r="B58" s="67"/>
      <c r="C58" s="37">
        <v>23</v>
      </c>
      <c r="D58" s="38">
        <f>SUM(D55:D57)</f>
        <v>151</v>
      </c>
      <c r="E58" s="120">
        <f>SUM(E55:E57)</f>
        <v>0</v>
      </c>
      <c r="F58" s="59">
        <f>E58/D58</f>
        <v>0</v>
      </c>
      <c r="G58" s="38">
        <f>SUM(G55:G57)</f>
        <v>46</v>
      </c>
      <c r="H58" s="120">
        <f>SUM(H55:H57)</f>
        <v>0</v>
      </c>
      <c r="I58" s="59">
        <f>H58/G58</f>
        <v>0</v>
      </c>
      <c r="J58" s="38">
        <f>SUM(J55:J57)</f>
        <v>73</v>
      </c>
      <c r="K58" s="120">
        <f>SUM(K55:K57)</f>
        <v>0</v>
      </c>
      <c r="L58" s="59">
        <f>K58/J58</f>
        <v>0</v>
      </c>
      <c r="M58" s="38">
        <f>SUM(M55:M57)</f>
        <v>32</v>
      </c>
      <c r="N58" s="120">
        <f>SUM(N55:N57)</f>
        <v>0</v>
      </c>
      <c r="O58" s="59">
        <f>N58/M58</f>
        <v>0</v>
      </c>
      <c r="P58" s="30"/>
      <c r="Q58" s="31"/>
      <c r="R58" s="31"/>
    </row>
    <row r="59" spans="1:18" ht="92.25" customHeight="1" x14ac:dyDescent="0.3">
      <c r="A59" s="130" t="s">
        <v>84</v>
      </c>
      <c r="B59" s="130"/>
      <c r="C59" s="130"/>
      <c r="D59" s="130"/>
      <c r="E59" s="130"/>
      <c r="F59" s="130"/>
      <c r="G59" s="130"/>
      <c r="H59" s="130"/>
      <c r="I59" s="130"/>
      <c r="J59" s="130"/>
      <c r="K59" s="130"/>
      <c r="L59" s="130"/>
      <c r="M59" s="130"/>
      <c r="N59" s="130"/>
      <c r="O59" s="130"/>
      <c r="P59" s="30"/>
      <c r="Q59" s="31"/>
      <c r="R59" s="31"/>
    </row>
    <row r="60" spans="1:18" x14ac:dyDescent="0.3">
      <c r="A60" s="60"/>
      <c r="B60" s="60"/>
      <c r="C60" s="61"/>
      <c r="D60" s="60"/>
      <c r="E60" s="60"/>
      <c r="F60" s="60"/>
      <c r="G60" s="60"/>
      <c r="H60" s="60"/>
      <c r="I60" s="60"/>
      <c r="J60" s="60"/>
      <c r="K60" s="60"/>
      <c r="L60" s="60"/>
      <c r="M60" s="60"/>
      <c r="N60" s="60"/>
      <c r="O60" s="60"/>
      <c r="Q60" s="31"/>
      <c r="R60" s="31"/>
    </row>
    <row r="61" spans="1:18" ht="17.399999999999999" x14ac:dyDescent="0.3">
      <c r="A61" s="3" t="s">
        <v>43</v>
      </c>
      <c r="B61" s="3"/>
      <c r="Q61" s="31"/>
      <c r="R61" s="31"/>
    </row>
    <row r="62" spans="1:18" ht="18" thickBot="1" x14ac:dyDescent="0.35">
      <c r="A62" s="3"/>
      <c r="B62" s="3"/>
      <c r="Q62" s="31"/>
      <c r="R62" s="31"/>
    </row>
    <row r="63" spans="1:18" ht="15" customHeight="1" x14ac:dyDescent="0.3">
      <c r="A63" s="45"/>
      <c r="B63" s="46" t="s">
        <v>4</v>
      </c>
      <c r="C63" s="131" t="s">
        <v>44</v>
      </c>
      <c r="D63" s="131"/>
      <c r="E63" s="131"/>
      <c r="F63" s="132"/>
    </row>
    <row r="64" spans="1:18" ht="29.4" thickBot="1" x14ac:dyDescent="0.35">
      <c r="A64" s="47" t="s">
        <v>3</v>
      </c>
      <c r="B64" s="48"/>
      <c r="C64" s="12" t="s">
        <v>10</v>
      </c>
      <c r="D64" s="13" t="s">
        <v>13</v>
      </c>
      <c r="E64" s="13" t="s">
        <v>12</v>
      </c>
      <c r="F64" s="14" t="s">
        <v>1</v>
      </c>
    </row>
    <row r="65" spans="1:18" ht="43.8" thickBot="1" x14ac:dyDescent="0.35">
      <c r="A65" s="20" t="s">
        <v>38</v>
      </c>
      <c r="B65" s="52" t="s">
        <v>39</v>
      </c>
      <c r="C65" s="112">
        <v>37</v>
      </c>
      <c r="D65" s="111">
        <v>384</v>
      </c>
      <c r="E65" s="111">
        <v>0</v>
      </c>
      <c r="F65" s="68">
        <v>0</v>
      </c>
    </row>
    <row r="66" spans="1:18" ht="15" thickBot="1" x14ac:dyDescent="0.35">
      <c r="A66" s="53" t="s">
        <v>40</v>
      </c>
      <c r="B66" s="54"/>
      <c r="C66" s="37">
        <v>36</v>
      </c>
      <c r="D66" s="84">
        <f>SUM(D65)</f>
        <v>384</v>
      </c>
      <c r="E66" s="104">
        <f>SUM(E65)</f>
        <v>0</v>
      </c>
      <c r="F66" s="105">
        <f>E66/D66</f>
        <v>0</v>
      </c>
    </row>
    <row r="67" spans="1:18" ht="70.05" customHeight="1" x14ac:dyDescent="0.3">
      <c r="A67" s="130" t="s">
        <v>84</v>
      </c>
      <c r="B67" s="130"/>
      <c r="C67" s="130"/>
      <c r="D67" s="130"/>
      <c r="E67" s="130"/>
      <c r="F67" s="130"/>
      <c r="G67" s="130"/>
      <c r="H67" s="130"/>
      <c r="I67" s="130"/>
      <c r="J67" s="130"/>
      <c r="K67" s="130"/>
      <c r="L67" s="130"/>
      <c r="M67" s="130"/>
      <c r="N67" s="130"/>
      <c r="O67" s="130"/>
      <c r="Q67" s="31"/>
      <c r="R67" s="31"/>
    </row>
  </sheetData>
  <sheetProtection algorithmName="SHA-512" hashValue="Awt00BOQJJ0mNk28u1fg2jAPiAz7SYtD6+af2RRR7dIwOXMihOYYrPnB/C9mhn0Ul4xvKhBnNia4mt+E3pQLyg==" saltValue="Kv435VIn1qDbNdugv0YFXQ==" spinCount="100000" sheet="1" objects="1" scenarios="1"/>
  <mergeCells count="32">
    <mergeCell ref="A59:O59"/>
    <mergeCell ref="C63:F63"/>
    <mergeCell ref="A67:O67"/>
    <mergeCell ref="A48:O48"/>
    <mergeCell ref="A52:A54"/>
    <mergeCell ref="C52:O52"/>
    <mergeCell ref="C53:F53"/>
    <mergeCell ref="G53:I53"/>
    <mergeCell ref="J53:L53"/>
    <mergeCell ref="M53:O53"/>
    <mergeCell ref="A30:O30"/>
    <mergeCell ref="C34:F34"/>
    <mergeCell ref="A39:O39"/>
    <mergeCell ref="A42:A44"/>
    <mergeCell ref="C42:O42"/>
    <mergeCell ref="C43:F43"/>
    <mergeCell ref="G43:I43"/>
    <mergeCell ref="J43:L43"/>
    <mergeCell ref="M43:O43"/>
    <mergeCell ref="A18:O18"/>
    <mergeCell ref="A22:A24"/>
    <mergeCell ref="C22:O22"/>
    <mergeCell ref="C23:F23"/>
    <mergeCell ref="G23:I23"/>
    <mergeCell ref="J23:L23"/>
    <mergeCell ref="M23:O23"/>
    <mergeCell ref="A9:A11"/>
    <mergeCell ref="C9:O9"/>
    <mergeCell ref="C10:F10"/>
    <mergeCell ref="G10:I10"/>
    <mergeCell ref="J10:L10"/>
    <mergeCell ref="M10:O10"/>
  </mergeCells>
  <pageMargins left="0.7" right="0.7" top="0.75" bottom="0.75" header="0.3" footer="0.3"/>
  <pageSetup scale="48" orientation="portrait" verticalDpi="0" r:id="rId1"/>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0E33D-3D15-48AD-B255-4FC2DBAE70FD}">
  <dimension ref="A1:K59"/>
  <sheetViews>
    <sheetView zoomScaleNormal="100" workbookViewId="0">
      <selection activeCell="C61" sqref="C61"/>
    </sheetView>
  </sheetViews>
  <sheetFormatPr defaultRowHeight="14.4" x14ac:dyDescent="0.3"/>
  <cols>
    <col min="1" max="1" width="45.44140625" style="80" customWidth="1"/>
    <col min="2" max="2" width="17.77734375" style="73" customWidth="1"/>
    <col min="3" max="3" width="52" style="73" customWidth="1"/>
  </cols>
  <sheetData>
    <row r="1" spans="1:3" ht="25.8" x14ac:dyDescent="0.5">
      <c r="A1" s="72" t="s">
        <v>57</v>
      </c>
    </row>
    <row r="2" spans="1:3" x14ac:dyDescent="0.3">
      <c r="A2" s="74"/>
    </row>
    <row r="3" spans="1:3" ht="18" x14ac:dyDescent="0.35">
      <c r="A3" s="75" t="s">
        <v>58</v>
      </c>
    </row>
    <row r="4" spans="1:3" ht="18" x14ac:dyDescent="0.35">
      <c r="A4" s="75"/>
    </row>
    <row r="5" spans="1:3" ht="18" x14ac:dyDescent="0.35">
      <c r="A5" s="75" t="s">
        <v>59</v>
      </c>
    </row>
    <row r="6" spans="1:3" s="76" customFormat="1" x14ac:dyDescent="0.3">
      <c r="A6" s="134" t="s">
        <v>60</v>
      </c>
      <c r="B6" s="134"/>
      <c r="C6" s="134"/>
    </row>
    <row r="7" spans="1:3" s="76" customFormat="1" ht="39.75" customHeight="1" x14ac:dyDescent="0.3">
      <c r="A7" s="133" t="s">
        <v>61</v>
      </c>
      <c r="B7" s="133"/>
      <c r="C7" s="133"/>
    </row>
    <row r="8" spans="1:3" s="76" customFormat="1" x14ac:dyDescent="0.3">
      <c r="A8" s="74"/>
      <c r="B8" s="77"/>
      <c r="C8" s="77"/>
    </row>
    <row r="9" spans="1:3" s="76" customFormat="1" x14ac:dyDescent="0.3">
      <c r="A9" s="134" t="s">
        <v>62</v>
      </c>
      <c r="B9" s="134"/>
      <c r="C9" s="134"/>
    </row>
    <row r="10" spans="1:3" s="76" customFormat="1" ht="18.75" customHeight="1" x14ac:dyDescent="0.3">
      <c r="A10" s="133" t="s">
        <v>63</v>
      </c>
      <c r="B10" s="133"/>
      <c r="C10" s="133"/>
    </row>
    <row r="11" spans="1:3" s="76" customFormat="1" x14ac:dyDescent="0.3">
      <c r="A11" s="74"/>
      <c r="B11" s="77"/>
      <c r="C11" s="77"/>
    </row>
    <row r="12" spans="1:3" s="76" customFormat="1" x14ac:dyDescent="0.3">
      <c r="A12" s="134" t="s">
        <v>64</v>
      </c>
      <c r="B12" s="134"/>
      <c r="C12" s="134"/>
    </row>
    <row r="13" spans="1:3" s="76" customFormat="1" x14ac:dyDescent="0.3">
      <c r="A13" s="133" t="s">
        <v>65</v>
      </c>
      <c r="B13" s="133"/>
      <c r="C13" s="133"/>
    </row>
    <row r="14" spans="1:3" s="76" customFormat="1" x14ac:dyDescent="0.3">
      <c r="A14" s="78"/>
      <c r="B14" s="79"/>
      <c r="C14" s="79"/>
    </row>
    <row r="15" spans="1:3" s="76" customFormat="1" x14ac:dyDescent="0.3">
      <c r="A15" s="134" t="s">
        <v>41</v>
      </c>
      <c r="B15" s="134"/>
      <c r="C15" s="134"/>
    </row>
    <row r="16" spans="1:3" s="76" customFormat="1" ht="31.95" customHeight="1" x14ac:dyDescent="0.3">
      <c r="A16" s="133" t="s">
        <v>61</v>
      </c>
      <c r="B16" s="133"/>
      <c r="C16" s="133"/>
    </row>
    <row r="17" spans="1:11" s="76" customFormat="1" x14ac:dyDescent="0.3">
      <c r="A17" s="74"/>
      <c r="B17" s="77"/>
      <c r="C17" s="77"/>
    </row>
    <row r="18" spans="1:11" s="76" customFormat="1" x14ac:dyDescent="0.3">
      <c r="A18" s="134" t="s">
        <v>42</v>
      </c>
      <c r="B18" s="134"/>
      <c r="C18" s="134"/>
    </row>
    <row r="19" spans="1:11" s="76" customFormat="1" ht="18.75" customHeight="1" x14ac:dyDescent="0.3">
      <c r="A19" s="133" t="s">
        <v>63</v>
      </c>
      <c r="B19" s="133"/>
      <c r="C19" s="133"/>
    </row>
    <row r="20" spans="1:11" s="76" customFormat="1" x14ac:dyDescent="0.3">
      <c r="A20" s="74"/>
      <c r="B20" s="77"/>
      <c r="C20" s="77"/>
    </row>
    <row r="21" spans="1:11" s="76" customFormat="1" x14ac:dyDescent="0.3">
      <c r="A21" s="134" t="s">
        <v>43</v>
      </c>
      <c r="B21" s="134"/>
      <c r="C21" s="134"/>
    </row>
    <row r="22" spans="1:11" s="76" customFormat="1" x14ac:dyDescent="0.3">
      <c r="A22" s="133" t="s">
        <v>65</v>
      </c>
      <c r="B22" s="133"/>
      <c r="C22" s="133"/>
    </row>
    <row r="23" spans="1:11" s="76" customFormat="1" x14ac:dyDescent="0.3">
      <c r="A23" s="74"/>
      <c r="B23" s="77"/>
      <c r="C23" s="77"/>
    </row>
    <row r="24" spans="1:11" s="76" customFormat="1" ht="18" x14ac:dyDescent="0.35">
      <c r="A24" s="75" t="s">
        <v>66</v>
      </c>
      <c r="B24" s="77"/>
      <c r="C24" s="77"/>
    </row>
    <row r="25" spans="1:11" s="76" customFormat="1" x14ac:dyDescent="0.3">
      <c r="A25" s="74" t="s">
        <v>5</v>
      </c>
      <c r="B25" s="73"/>
      <c r="C25" s="73"/>
    </row>
    <row r="26" spans="1:11" x14ac:dyDescent="0.3">
      <c r="A26" s="135" t="s">
        <v>67</v>
      </c>
      <c r="B26" s="135"/>
      <c r="C26" s="135"/>
    </row>
    <row r="27" spans="1:11" x14ac:dyDescent="0.3">
      <c r="A27" s="135" t="s">
        <v>68</v>
      </c>
      <c r="B27" s="135"/>
      <c r="C27" s="135"/>
    </row>
    <row r="28" spans="1:11" x14ac:dyDescent="0.3">
      <c r="A28" s="135" t="s">
        <v>69</v>
      </c>
      <c r="B28" s="135"/>
      <c r="C28" s="135"/>
      <c r="D28" s="76"/>
      <c r="E28" s="76"/>
      <c r="F28" s="76"/>
      <c r="G28" s="76"/>
      <c r="H28" s="76"/>
      <c r="I28" s="76"/>
      <c r="J28" s="76"/>
      <c r="K28" s="76"/>
    </row>
    <row r="29" spans="1:11" x14ac:dyDescent="0.3">
      <c r="A29" s="135" t="s">
        <v>70</v>
      </c>
      <c r="B29" s="135"/>
      <c r="C29" s="135"/>
      <c r="D29" s="76"/>
      <c r="E29" s="76"/>
      <c r="F29" s="76"/>
      <c r="G29" s="76"/>
      <c r="H29" s="76"/>
      <c r="I29" s="76"/>
      <c r="J29" s="76"/>
      <c r="K29" s="76"/>
    </row>
    <row r="30" spans="1:11" ht="32.549999999999997" customHeight="1" x14ac:dyDescent="0.3">
      <c r="A30" s="133" t="s">
        <v>71</v>
      </c>
      <c r="B30" s="133"/>
      <c r="C30" s="133"/>
      <c r="D30" s="76"/>
      <c r="E30" s="76"/>
      <c r="F30" s="76"/>
      <c r="G30" s="76"/>
      <c r="H30" s="76"/>
      <c r="I30" s="76"/>
      <c r="J30" s="76"/>
      <c r="K30" s="76"/>
    </row>
    <row r="31" spans="1:11" x14ac:dyDescent="0.3">
      <c r="A31" s="133" t="s">
        <v>72</v>
      </c>
      <c r="B31" s="133"/>
      <c r="C31" s="133"/>
      <c r="D31" s="76"/>
      <c r="E31" s="76"/>
      <c r="F31" s="76"/>
      <c r="G31" s="76"/>
      <c r="H31" s="76"/>
      <c r="I31" s="76"/>
      <c r="J31" s="76"/>
      <c r="K31" s="76"/>
    </row>
    <row r="32" spans="1:11" x14ac:dyDescent="0.3">
      <c r="D32" s="76"/>
      <c r="E32" s="76"/>
      <c r="F32" s="76"/>
      <c r="G32" s="76"/>
      <c r="H32" s="76"/>
      <c r="I32" s="76"/>
      <c r="J32" s="76"/>
      <c r="K32" s="76"/>
    </row>
    <row r="33" spans="1:3" x14ac:dyDescent="0.3">
      <c r="A33" s="74" t="s">
        <v>10</v>
      </c>
    </row>
    <row r="34" spans="1:3" x14ac:dyDescent="0.3">
      <c r="A34" s="135" t="s">
        <v>73</v>
      </c>
      <c r="B34" s="135"/>
      <c r="C34" s="135"/>
    </row>
    <row r="35" spans="1:3" x14ac:dyDescent="0.3">
      <c r="A35" s="74"/>
    </row>
    <row r="36" spans="1:3" x14ac:dyDescent="0.3">
      <c r="A36" s="74" t="s">
        <v>11</v>
      </c>
    </row>
    <row r="37" spans="1:3" ht="38.25" customHeight="1" x14ac:dyDescent="0.3">
      <c r="A37" s="133" t="s">
        <v>74</v>
      </c>
      <c r="B37" s="133"/>
      <c r="C37" s="133"/>
    </row>
    <row r="38" spans="1:3" x14ac:dyDescent="0.3">
      <c r="A38" s="74"/>
    </row>
    <row r="39" spans="1:3" x14ac:dyDescent="0.3">
      <c r="A39" s="74" t="s">
        <v>75</v>
      </c>
    </row>
    <row r="40" spans="1:3" x14ac:dyDescent="0.3">
      <c r="A40" s="133" t="s">
        <v>76</v>
      </c>
      <c r="B40" s="133"/>
      <c r="C40" s="133"/>
    </row>
    <row r="41" spans="1:3" x14ac:dyDescent="0.3">
      <c r="A41" s="74"/>
    </row>
    <row r="42" spans="1:3" x14ac:dyDescent="0.3">
      <c r="A42" s="74" t="s">
        <v>77</v>
      </c>
    </row>
    <row r="43" spans="1:3" ht="30.6" customHeight="1" x14ac:dyDescent="0.3">
      <c r="A43" s="133" t="s">
        <v>78</v>
      </c>
      <c r="B43" s="133"/>
      <c r="C43" s="133"/>
    </row>
    <row r="44" spans="1:3" x14ac:dyDescent="0.3">
      <c r="A44" s="74"/>
    </row>
    <row r="45" spans="1:3" x14ac:dyDescent="0.3">
      <c r="A45" s="74" t="s">
        <v>79</v>
      </c>
    </row>
    <row r="46" spans="1:3" ht="51.75" customHeight="1" x14ac:dyDescent="0.3">
      <c r="A46" s="133" t="s">
        <v>80</v>
      </c>
      <c r="B46" s="133"/>
      <c r="C46" s="133"/>
    </row>
    <row r="47" spans="1:3" x14ac:dyDescent="0.3">
      <c r="A47" s="74"/>
    </row>
    <row r="48" spans="1:3" x14ac:dyDescent="0.3">
      <c r="A48" s="69" t="s">
        <v>3</v>
      </c>
      <c r="B48" s="70" t="s">
        <v>4</v>
      </c>
      <c r="C48" s="70" t="s">
        <v>45</v>
      </c>
    </row>
    <row r="49" spans="1:3" ht="28.8" x14ac:dyDescent="0.3">
      <c r="A49" s="71" t="s">
        <v>14</v>
      </c>
      <c r="B49" s="20" t="s">
        <v>15</v>
      </c>
      <c r="C49" s="20" t="s">
        <v>46</v>
      </c>
    </row>
    <row r="50" spans="1:3" ht="28.8" x14ac:dyDescent="0.3">
      <c r="A50" s="71" t="s">
        <v>36</v>
      </c>
      <c r="B50" s="20" t="s">
        <v>37</v>
      </c>
      <c r="C50" s="20" t="s">
        <v>47</v>
      </c>
    </row>
    <row r="51" spans="1:3" ht="86.4" x14ac:dyDescent="0.3">
      <c r="A51" s="71" t="s">
        <v>16</v>
      </c>
      <c r="B51" s="20" t="s">
        <v>17</v>
      </c>
      <c r="C51" s="20" t="s">
        <v>48</v>
      </c>
    </row>
    <row r="52" spans="1:3" ht="43.2" x14ac:dyDescent="0.3">
      <c r="A52" s="71" t="s">
        <v>26</v>
      </c>
      <c r="B52" s="20" t="s">
        <v>27</v>
      </c>
      <c r="C52" s="20" t="s">
        <v>49</v>
      </c>
    </row>
    <row r="53" spans="1:3" ht="28.8" x14ac:dyDescent="0.3">
      <c r="A53" s="71" t="s">
        <v>28</v>
      </c>
      <c r="B53" s="20" t="s">
        <v>29</v>
      </c>
      <c r="C53" s="20" t="s">
        <v>50</v>
      </c>
    </row>
    <row r="54" spans="1:3" ht="28.8" x14ac:dyDescent="0.3">
      <c r="A54" s="71" t="s">
        <v>38</v>
      </c>
      <c r="B54" s="20" t="s">
        <v>39</v>
      </c>
      <c r="C54" s="20" t="s">
        <v>51</v>
      </c>
    </row>
    <row r="55" spans="1:3" ht="57.6" x14ac:dyDescent="0.3">
      <c r="A55" s="71" t="s">
        <v>30</v>
      </c>
      <c r="B55" s="20" t="s">
        <v>31</v>
      </c>
      <c r="C55" s="20" t="s">
        <v>52</v>
      </c>
    </row>
    <row r="56" spans="1:3" ht="43.2" x14ac:dyDescent="0.3">
      <c r="A56" s="71" t="s">
        <v>32</v>
      </c>
      <c r="B56" s="20" t="s">
        <v>33</v>
      </c>
      <c r="C56" s="20" t="s">
        <v>53</v>
      </c>
    </row>
    <row r="57" spans="1:3" ht="100.8" x14ac:dyDescent="0.3">
      <c r="A57" s="71" t="s">
        <v>18</v>
      </c>
      <c r="B57" s="20" t="s">
        <v>19</v>
      </c>
      <c r="C57" s="20" t="s">
        <v>54</v>
      </c>
    </row>
    <row r="58" spans="1:3" ht="129.6" x14ac:dyDescent="0.3">
      <c r="A58" s="71" t="s">
        <v>20</v>
      </c>
      <c r="B58" s="20" t="s">
        <v>21</v>
      </c>
      <c r="C58" s="20" t="s">
        <v>55</v>
      </c>
    </row>
    <row r="59" spans="1:3" ht="57.6" x14ac:dyDescent="0.3">
      <c r="A59" s="71" t="s">
        <v>22</v>
      </c>
      <c r="B59" s="20" t="s">
        <v>23</v>
      </c>
      <c r="C59" s="20" t="s">
        <v>56</v>
      </c>
    </row>
  </sheetData>
  <mergeCells count="23">
    <mergeCell ref="A34:C34"/>
    <mergeCell ref="A37:C37"/>
    <mergeCell ref="A40:C40"/>
    <mergeCell ref="A43:C43"/>
    <mergeCell ref="A46:C46"/>
    <mergeCell ref="A31:C31"/>
    <mergeCell ref="A15:C15"/>
    <mergeCell ref="A16:C16"/>
    <mergeCell ref="A18:C18"/>
    <mergeCell ref="A19:C19"/>
    <mergeCell ref="A21:C21"/>
    <mergeCell ref="A22:C22"/>
    <mergeCell ref="A26:C26"/>
    <mergeCell ref="A27:C27"/>
    <mergeCell ref="A28:C28"/>
    <mergeCell ref="A29:C29"/>
    <mergeCell ref="A30:C30"/>
    <mergeCell ref="A13:C13"/>
    <mergeCell ref="A6:C6"/>
    <mergeCell ref="A7:C7"/>
    <mergeCell ref="A9:C9"/>
    <mergeCell ref="A10:C10"/>
    <mergeCell ref="A12:C12"/>
  </mergeCells>
  <pageMargins left="0.7" right="0.7" top="0.75" bottom="0.75" header="0.3" footer="0.3"/>
  <pageSetup scale="78" orientation="portrait" verticalDpi="0" r:id="rId1"/>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FY21_Q4</vt:lpstr>
      <vt:lpstr>Percent Positives - User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Barker, Amyre - FSIS</dc:creator>
  <cp:lastModifiedBy>Ibrahim, Manal - FSIS</cp:lastModifiedBy>
  <dcterms:created xsi:type="dcterms:W3CDTF">2020-10-16T17:18:54Z</dcterms:created>
  <dcterms:modified xsi:type="dcterms:W3CDTF">2021-10-27T19:56:31Z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