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mc:AlternateContent xmlns:mc="http://schemas.openxmlformats.org/markup-compatibility/2006">
    <mc:Choice Requires="x15">
      <x15ac:absPath xmlns:x15ac="http://schemas.microsoft.com/office/spreadsheetml/2010/11/ac" url="C:\Users\MIbrahim\Documents\"/>
    </mc:Choice>
  </mc:AlternateContent>
  <xr:revisionPtr revIDLastSave="0" documentId="8_{3CBC4EA3-1349-4645-B9DD-BF8DAEA8865D}" xr6:coauthVersionLast="46" xr6:coauthVersionMax="46" xr10:uidLastSave="{00000000-0000-0000-0000-000000000000}"/>
  <bookViews>
    <workbookView xWindow="-108" yWindow="-108" windowWidth="23256" windowHeight="12720" tabRatio="744" xr2:uid="{00000000-000D-0000-FFFF-FFFF00000000}"/>
  </bookViews>
  <sheets>
    <sheet name="FY21_Q4" sheetId="35" r:id="rId1"/>
    <sheet name="Percent Positives - User Notes" sheetId="36" r:id="rId2"/>
  </sheets>
  <definedNames>
    <definedName name="_xlnm.Print_Area" localSheetId="0">FY21_Q4!$A$1:$O$69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52" i="35" l="1"/>
  <c r="O52" i="35" s="1"/>
  <c r="M52" i="35"/>
  <c r="K52" i="35"/>
  <c r="J52" i="35"/>
  <c r="H52" i="35"/>
  <c r="I52" i="35" s="1"/>
  <c r="G52" i="35"/>
  <c r="E52" i="35"/>
  <c r="D52" i="35"/>
  <c r="N42" i="35"/>
  <c r="M42" i="35"/>
  <c r="K42" i="35"/>
  <c r="J42" i="35"/>
  <c r="H42" i="35"/>
  <c r="G42" i="35"/>
  <c r="E42" i="35"/>
  <c r="D42" i="35"/>
  <c r="F42" i="35" s="1"/>
  <c r="N30" i="35"/>
  <c r="M30" i="35"/>
  <c r="K30" i="35"/>
  <c r="J30" i="35"/>
  <c r="H30" i="35"/>
  <c r="G30" i="35"/>
  <c r="I30" i="35" s="1"/>
  <c r="E30" i="35"/>
  <c r="D30" i="35"/>
  <c r="F30" i="35" s="1"/>
  <c r="N20" i="35"/>
  <c r="O20" i="35" s="1"/>
  <c r="M20" i="35"/>
  <c r="K20" i="35"/>
  <c r="J20" i="35"/>
  <c r="H20" i="35"/>
  <c r="I20" i="35" s="1"/>
  <c r="G20" i="35"/>
  <c r="E20" i="35"/>
  <c r="F20" i="35" s="1"/>
  <c r="D20" i="35"/>
  <c r="F52" i="35" l="1"/>
  <c r="L42" i="35"/>
  <c r="L30" i="35"/>
  <c r="L52" i="35"/>
  <c r="O42" i="35"/>
  <c r="I42" i="35"/>
  <c r="O30" i="35"/>
  <c r="L20" i="35"/>
</calcChain>
</file>

<file path=xl/sharedStrings.xml><?xml version="1.0" encoding="utf-8"?>
<sst xmlns="http://schemas.openxmlformats.org/spreadsheetml/2006/main" count="472" uniqueCount="116">
  <si>
    <t>Percent Positive</t>
  </si>
  <si>
    <t>All Establishment Sizes</t>
  </si>
  <si>
    <t>Product</t>
  </si>
  <si>
    <t>Number of Positive</t>
  </si>
  <si>
    <t>Number of Establishments</t>
  </si>
  <si>
    <t>All Sizes</t>
  </si>
  <si>
    <t>Establishment HACCP Size</t>
  </si>
  <si>
    <t>User Notes</t>
  </si>
  <si>
    <t>Definitions</t>
  </si>
  <si>
    <t>Large - All establishments with 500 or more employees</t>
  </si>
  <si>
    <t>Small - All establishments with 10 or more employees but fewer than 500</t>
  </si>
  <si>
    <t>Very Small - All establishments with fewer than 10 employees or annual sales of less than $2.5 million</t>
  </si>
  <si>
    <t>Project Code</t>
  </si>
  <si>
    <t>Description</t>
  </si>
  <si>
    <t>The Hazard Analysis and Critical Control Point (HACCP) size for an establishment is categorized as:</t>
  </si>
  <si>
    <t>Number of Samples</t>
  </si>
  <si>
    <t>Number of Positives</t>
  </si>
  <si>
    <t>Percent of Positives</t>
  </si>
  <si>
    <t xml:space="preserve">Number of samples that tested positive for the product from establishments of the specified establishment size category. </t>
  </si>
  <si>
    <t>Number of samples tested for the product from establishments of the specified establishment size category. Includes samples with positive and negative test results. Excludes samples that were discarded by the lab.</t>
  </si>
  <si>
    <t>The product is the product that was tested. Testing of products is done through sampling projects that are given a project code. Below is a table of the products, project codes, and description of the included product. Please note that sampling projects (i.e., project codes) may be for more than one microbiological or residue test and may cover more than one animal species.</t>
  </si>
  <si>
    <t xml:space="preserve">Percent of positives for the product from establishments of the specified establishment size category. This is calculated as the "number of positives" divided by the "number of samples" for a listed product. </t>
  </si>
  <si>
    <t xml:space="preserve">Number of Samples </t>
  </si>
  <si>
    <t>Definitions and Descriptions</t>
  </si>
  <si>
    <t>Table Descriptions</t>
  </si>
  <si>
    <t>Large</t>
  </si>
  <si>
    <t xml:space="preserve">Small </t>
  </si>
  <si>
    <t xml:space="preserve">Very Small </t>
  </si>
  <si>
    <t>All Sizes - All establishments, including establishments that are categorized as large, small and very small by HACCP establishment size.</t>
  </si>
  <si>
    <t>Number of distinct establishments that were tested for the product.</t>
  </si>
  <si>
    <t>Both post lethality-exposed and non-post lethality-exposed RTE products</t>
  </si>
  <si>
    <t>RTEPROD_Rand</t>
  </si>
  <si>
    <t>Post lethality-exposed RTE products</t>
  </si>
  <si>
    <t>RTEPROD_Risk</t>
  </si>
  <si>
    <t>Ready-to-Eat (RTE) and Egg Products</t>
  </si>
  <si>
    <t>Total for RTE Products</t>
  </si>
  <si>
    <t>Total for Processed Egg Products</t>
  </si>
  <si>
    <t>Imported intact RTE product</t>
  </si>
  <si>
    <t>IMVRTE</t>
  </si>
  <si>
    <t>Follow up testing to imported RTE product</t>
  </si>
  <si>
    <t>FRTESALMONEL</t>
  </si>
  <si>
    <t>EGGIMP</t>
  </si>
  <si>
    <t>Pastuerizedimported liquid, frozen or dried egg products</t>
  </si>
  <si>
    <t>FLISTERIA</t>
  </si>
  <si>
    <t>Risk-based Lm (RLm) product samples (Composited 5-sample Units)</t>
  </si>
  <si>
    <t>Risk-based Lm (RLm) non-food contact environmental samples (Composited 5-sample Units)</t>
  </si>
  <si>
    <t>Risk-based Lm (RLm) food contact surface samples</t>
  </si>
  <si>
    <t>Intensified Verification Testing (IVT) product samples</t>
  </si>
  <si>
    <t>Intensified Verification Testing (IVT) food contact food surface samples</t>
  </si>
  <si>
    <t>Intensified Verification Testing (IVT) non-food contact environmental samples</t>
  </si>
  <si>
    <t>Pastuerized imported liquid, frozen or dried egg products</t>
  </si>
  <si>
    <t>Table 1A. Listeria monocytogenes (Lm) Percent Positive for Domestic Ready-to-Eat Products Sampling and Domestic Egg Products Sampling</t>
  </si>
  <si>
    <t>Table 1B. Salmonella Percent Positive for Domestic Ready-to-Eat Products Sampling and Domestic Egg Products Sampling</t>
  </si>
  <si>
    <t>Table 1C. Listeria monocytogenes (Lm) Percent Positive for Imported Ready-to-Eat Products Sampling and Imported Egg Products Sampling</t>
  </si>
  <si>
    <t>Table 1D. Salmonella Percent Positive for Imported Ready-to-Eat Products Sampling and Imported Egg Products Sampling</t>
  </si>
  <si>
    <t>RLMPRODC, RLMPRODC_EL, RLMPRODC_MWL, RLMPRODC_WL</t>
  </si>
  <si>
    <t>RLMCONT, RLMCONT_EL, RLMCONT_MWL, RLMCONT_WL</t>
  </si>
  <si>
    <t>RLMENVC, RLMENVC_EL, RLMENVC_MWL, RLMENVC_WL</t>
  </si>
  <si>
    <r>
      <rPr>
        <i/>
        <sz val="11"/>
        <color theme="1"/>
        <rFont val="Calibri"/>
        <family val="2"/>
        <scheme val="minor"/>
      </rPr>
      <t>Lm</t>
    </r>
    <r>
      <rPr>
        <sz val="11"/>
        <color theme="1"/>
        <rFont val="Calibri"/>
        <family val="2"/>
        <scheme val="minor"/>
      </rPr>
      <t xml:space="preserve"> and </t>
    </r>
    <r>
      <rPr>
        <i/>
        <sz val="11"/>
        <color theme="1"/>
        <rFont val="Calibri"/>
        <family val="2"/>
        <scheme val="minor"/>
      </rPr>
      <t>Salmonella</t>
    </r>
    <r>
      <rPr>
        <sz val="11"/>
        <color theme="1"/>
        <rFont val="Calibri"/>
        <family val="2"/>
        <scheme val="minor"/>
      </rPr>
      <t xml:space="preserve"> testing for imported egg products. Egg products are liquid, frozen, or dried eggs with or without added ingredients. Egg products may be unpasteurized or pasteurized.</t>
    </r>
  </si>
  <si>
    <t>EM31</t>
  </si>
  <si>
    <t>EM32</t>
  </si>
  <si>
    <t>EM33</t>
  </si>
  <si>
    <t>EM34</t>
  </si>
  <si>
    <t>EM35</t>
  </si>
  <si>
    <t>EM36</t>
  </si>
  <si>
    <t>EM37</t>
  </si>
  <si>
    <t xml:space="preserve">Pan-dried egg whites without added ingredients.  </t>
  </si>
  <si>
    <t xml:space="preserve">Spray-dried egg whites with or without added ingredients.  </t>
  </si>
  <si>
    <t>Dried yellow egg products</t>
  </si>
  <si>
    <t xml:space="preserve">Liquid and frozen whole eggs or yolks with more than two percent salt or sugar added, respectively. </t>
  </si>
  <si>
    <t xml:space="preserve">Liquid and frozen whole eggs with added yolks, or whole egg blends (with more than two percent added ingredients other than salt or sugar). </t>
  </si>
  <si>
    <t xml:space="preserve">Plain liquid and frozen whole eggs or yolks, and liquid and frozen whole eggs or yolks with less than two percent added ingredients other than salt or sugar, respectively. </t>
  </si>
  <si>
    <t xml:space="preserve">Liquid and frozen egg whites with or without added ingredients. </t>
  </si>
  <si>
    <t>Egg whites</t>
  </si>
  <si>
    <t xml:space="preserve">Spray-dried egg whites </t>
  </si>
  <si>
    <t xml:space="preserve">Pan-dried egg whites </t>
  </si>
  <si>
    <t>Whole eggs or yolks with less than two percent added ingredients</t>
  </si>
  <si>
    <t>Whole eggs or yolks with more than 2% salt or sugar added.</t>
  </si>
  <si>
    <t>Whole eggs with added yolks or whole egg blends</t>
  </si>
  <si>
    <t>Note: HACCP size criteria do not apply to import establishments.</t>
  </si>
  <si>
    <t>INTPROD, INTPROD_LM_E, INTPROD_LM_M, INTPROD_LM_W</t>
  </si>
  <si>
    <t>INTCONT, INTCONT_LM_E, INTCONT_LM_M, INTCONT_LM_W</t>
  </si>
  <si>
    <t>INTENV, INTENV_LM_E, INTENV_LM_M, INTENV_LM_W</t>
  </si>
  <si>
    <t>INTPROD, INTPROD_SA_E, INTPROD_SA_M, INTPROD_SA_W</t>
  </si>
  <si>
    <t>INTCONT, INTCONT_SA_E, INTCONT_SA_M, INTCONT_SA_W</t>
  </si>
  <si>
    <t>INTENV, INTENV_SA_E, INTENV_SA_M, INTENV_SA_W</t>
  </si>
  <si>
    <t>RLMENVR, RLMENVR_EL, RLMENVR_MWL, RLMENVR_WL</t>
  </si>
  <si>
    <t>Risk-based Lm (RLm) brine or chill water samples</t>
  </si>
  <si>
    <r>
      <t xml:space="preserve">Establishment counts, sample counts, positive counts, and percent positives for </t>
    </r>
    <r>
      <rPr>
        <i/>
        <sz val="11"/>
        <color theme="1"/>
        <rFont val="Calibri"/>
        <family val="2"/>
        <scheme val="minor"/>
      </rPr>
      <t>Listeria monocytogenes</t>
    </r>
    <r>
      <rPr>
        <sz val="11"/>
        <color theme="1"/>
        <rFont val="Calibri"/>
        <family val="2"/>
        <scheme val="minor"/>
      </rPr>
      <t xml:space="preserve"> by product and establishment size. Excludes counts and percent positives from import sampling.</t>
    </r>
  </si>
  <si>
    <r>
      <t xml:space="preserve">Establishment counts, sample counts, positive counts, and percent positives for </t>
    </r>
    <r>
      <rPr>
        <i/>
        <sz val="11"/>
        <color theme="1"/>
        <rFont val="Calibri"/>
        <family val="2"/>
        <scheme val="minor"/>
      </rPr>
      <t>Salmonella</t>
    </r>
    <r>
      <rPr>
        <sz val="11"/>
        <color theme="1"/>
        <rFont val="Calibri"/>
        <family val="2"/>
        <scheme val="minor"/>
      </rPr>
      <t xml:space="preserve"> by product and establishment size. Excludes counts and percent positives from import sampling.</t>
    </r>
  </si>
  <si>
    <r>
      <t xml:space="preserve">Establishment counts, sample counts, positive counts, and percent positives for </t>
    </r>
    <r>
      <rPr>
        <i/>
        <sz val="11"/>
        <color theme="1"/>
        <rFont val="Calibri"/>
        <family val="2"/>
        <scheme val="minor"/>
      </rPr>
      <t xml:space="preserve">Listeria monocytogenes </t>
    </r>
    <r>
      <rPr>
        <sz val="11"/>
        <color theme="1"/>
        <rFont val="Calibri"/>
        <family val="2"/>
        <scheme val="minor"/>
      </rPr>
      <t>by product for import sampling.</t>
    </r>
  </si>
  <si>
    <r>
      <t xml:space="preserve">Establishment counts, sample counts, positive counts, and percent positives for </t>
    </r>
    <r>
      <rPr>
        <i/>
        <sz val="11"/>
        <color theme="1"/>
        <rFont val="Calibri"/>
        <family val="2"/>
        <scheme val="minor"/>
      </rPr>
      <t>Salmonella</t>
    </r>
    <r>
      <rPr>
        <sz val="11"/>
        <color theme="1"/>
        <rFont val="Calibri"/>
        <family val="2"/>
        <scheme val="minor"/>
      </rPr>
      <t xml:space="preserve"> by product for import sampling.</t>
    </r>
  </si>
  <si>
    <r>
      <t xml:space="preserve">Random sampling of post-lethality exposed and non-post-lethality exposed RTE product for </t>
    </r>
    <r>
      <rPr>
        <i/>
        <sz val="11"/>
        <color theme="1"/>
        <rFont val="Calibri"/>
        <family val="2"/>
        <scheme val="minor"/>
      </rPr>
      <t>Listeria</t>
    </r>
    <r>
      <rPr>
        <sz val="11"/>
        <color theme="1"/>
        <rFont val="Calibri"/>
        <family val="2"/>
        <scheme val="minor"/>
      </rPr>
      <t xml:space="preserve"> or </t>
    </r>
    <r>
      <rPr>
        <i/>
        <sz val="11"/>
        <color theme="1"/>
        <rFont val="Calibri"/>
        <family val="2"/>
        <scheme val="minor"/>
      </rPr>
      <t>Salmonella.</t>
    </r>
  </si>
  <si>
    <r>
      <t xml:space="preserve">Risk-based sampling of post-lethality exposed RTE product for </t>
    </r>
    <r>
      <rPr>
        <i/>
        <sz val="11"/>
        <color theme="1"/>
        <rFont val="Calibri"/>
        <family val="2"/>
        <scheme val="minor"/>
      </rPr>
      <t>Listeria</t>
    </r>
    <r>
      <rPr>
        <sz val="11"/>
        <color theme="1"/>
        <rFont val="Calibri"/>
        <family val="2"/>
        <scheme val="minor"/>
      </rPr>
      <t xml:space="preserve"> or </t>
    </r>
    <r>
      <rPr>
        <i/>
        <sz val="11"/>
        <color theme="1"/>
        <rFont val="Calibri"/>
        <family val="2"/>
        <scheme val="minor"/>
      </rPr>
      <t>Salmonella.</t>
    </r>
  </si>
  <si>
    <t>INTPROD, INTPROD_LM_E, INTPROD_LM_M, INTPROD_LM_W, INTPROD_SA_E, INTPROD_SA_M, INTPROD_SA_W</t>
  </si>
  <si>
    <r>
      <t xml:space="preserve">For-cause sampling of post-lethality exposed and non-post-lethality exposed RTE product for </t>
    </r>
    <r>
      <rPr>
        <i/>
        <sz val="11"/>
        <color theme="1"/>
        <rFont val="Calibri"/>
        <family val="2"/>
        <scheme val="minor"/>
      </rPr>
      <t>Listeria</t>
    </r>
    <r>
      <rPr>
        <sz val="11"/>
        <color theme="1"/>
        <rFont val="Calibri"/>
        <family val="2"/>
        <scheme val="minor"/>
      </rPr>
      <t xml:space="preserve"> or </t>
    </r>
    <r>
      <rPr>
        <i/>
        <sz val="11"/>
        <color theme="1"/>
        <rFont val="Calibri"/>
        <family val="2"/>
        <scheme val="minor"/>
      </rPr>
      <t>Salmonella.</t>
    </r>
  </si>
  <si>
    <t>INTCONT, INTCONT_LM_E, INTCONT_LM_M, INTCONT_LM_W, INTCONT_SA_E, INTCONT_SA_M, INTCONT_SA_W</t>
  </si>
  <si>
    <r>
      <t xml:space="preserve">For-cause food contact surface swab samples taken for post-lethality exposed RTE product for </t>
    </r>
    <r>
      <rPr>
        <i/>
        <sz val="11"/>
        <color theme="1"/>
        <rFont val="Calibri"/>
        <family val="2"/>
        <scheme val="minor"/>
      </rPr>
      <t>Listeria</t>
    </r>
    <r>
      <rPr>
        <sz val="11"/>
        <color theme="1"/>
        <rFont val="Calibri"/>
        <family val="2"/>
        <scheme val="minor"/>
      </rPr>
      <t xml:space="preserve"> or </t>
    </r>
    <r>
      <rPr>
        <i/>
        <sz val="11"/>
        <color theme="1"/>
        <rFont val="Calibri"/>
        <family val="2"/>
        <scheme val="minor"/>
      </rPr>
      <t>Salmonella.</t>
    </r>
  </si>
  <si>
    <t xml:space="preserve">INTENV, INTENV_LM_E, INTENV_LM_M, INTENV_LM_W, INTENV_SA_E, INTENV_SA_M, INTENV_SA_W, </t>
  </si>
  <si>
    <r>
      <t xml:space="preserve">For-Cause non-food contact environmental surface swab samples taken in the post-lethality exposed environment for </t>
    </r>
    <r>
      <rPr>
        <i/>
        <sz val="11"/>
        <color rgb="FF000000"/>
        <rFont val="Calibri"/>
        <family val="2"/>
        <scheme val="minor"/>
      </rPr>
      <t>Listeria</t>
    </r>
    <r>
      <rPr>
        <sz val="11"/>
        <color rgb="FF000000"/>
        <rFont val="Calibri"/>
        <family val="2"/>
        <scheme val="minor"/>
      </rPr>
      <t xml:space="preserve"> or </t>
    </r>
    <r>
      <rPr>
        <i/>
        <sz val="11"/>
        <color rgb="FF000000"/>
        <rFont val="Calibri"/>
        <family val="2"/>
        <scheme val="minor"/>
      </rPr>
      <t>Salmonella.</t>
    </r>
  </si>
  <si>
    <r>
      <t xml:space="preserve">Routine product sampling of post-lethality exposed product for </t>
    </r>
    <r>
      <rPr>
        <i/>
        <sz val="11"/>
        <color theme="1"/>
        <rFont val="Calibri"/>
        <family val="2"/>
        <scheme val="minor"/>
      </rPr>
      <t>Listeria</t>
    </r>
    <r>
      <rPr>
        <sz val="11"/>
        <color theme="1"/>
        <rFont val="Calibri"/>
        <family val="2"/>
        <scheme val="minor"/>
      </rPr>
      <t xml:space="preserve"> based on risk.</t>
    </r>
  </si>
  <si>
    <r>
      <t xml:space="preserve">Routine food contact surface swab samples taken for post-lethality exposed products for </t>
    </r>
    <r>
      <rPr>
        <i/>
        <sz val="11"/>
        <color theme="1"/>
        <rFont val="Calibri"/>
        <family val="2"/>
        <scheme val="minor"/>
      </rPr>
      <t>Listeria</t>
    </r>
    <r>
      <rPr>
        <sz val="11"/>
        <color theme="1"/>
        <rFont val="Calibri"/>
        <family val="2"/>
        <scheme val="minor"/>
      </rPr>
      <t xml:space="preserve"> based on risk.</t>
    </r>
  </si>
  <si>
    <r>
      <t xml:space="preserve">Routine non-food contact environmental surface swab samples taken in the post-lethality exposed environment for </t>
    </r>
    <r>
      <rPr>
        <i/>
        <sz val="11"/>
        <color theme="1"/>
        <rFont val="Calibri"/>
        <family val="2"/>
        <scheme val="minor"/>
      </rPr>
      <t>Listeria</t>
    </r>
    <r>
      <rPr>
        <sz val="11"/>
        <color theme="1"/>
        <rFont val="Calibri"/>
        <family val="2"/>
        <scheme val="minor"/>
      </rPr>
      <t xml:space="preserve"> based on risk.</t>
    </r>
  </si>
  <si>
    <r>
      <t xml:space="preserve">Routine samples of brine or chill water that does not come into direct contact with post-lethality-exposed product for </t>
    </r>
    <r>
      <rPr>
        <i/>
        <sz val="11"/>
        <color theme="1"/>
        <rFont val="Calibri"/>
        <family val="2"/>
        <scheme val="minor"/>
      </rPr>
      <t>Listeria</t>
    </r>
    <r>
      <rPr>
        <sz val="11"/>
        <color theme="1"/>
        <rFont val="Calibri"/>
        <family val="2"/>
        <scheme val="minor"/>
      </rPr>
      <t xml:space="preserve"> based on risk.</t>
    </r>
  </si>
  <si>
    <t>Dried yellow egg products.</t>
  </si>
  <si>
    <r>
      <t xml:space="preserve">Random sampling of </t>
    </r>
    <r>
      <rPr>
        <i/>
        <sz val="11"/>
        <color theme="1"/>
        <rFont val="Calibri"/>
        <family val="2"/>
        <scheme val="minor"/>
      </rPr>
      <t>Listeria</t>
    </r>
    <r>
      <rPr>
        <sz val="11"/>
        <color theme="1"/>
        <rFont val="Calibri"/>
        <family val="2"/>
        <scheme val="minor"/>
      </rPr>
      <t xml:space="preserve"> or </t>
    </r>
    <r>
      <rPr>
        <i/>
        <sz val="11"/>
        <color theme="1"/>
        <rFont val="Calibri"/>
        <family val="2"/>
        <scheme val="minor"/>
      </rPr>
      <t>Salmonella</t>
    </r>
    <r>
      <rPr>
        <sz val="11"/>
        <color theme="1"/>
        <rFont val="Calibri"/>
        <family val="2"/>
        <scheme val="minor"/>
      </rPr>
      <t xml:space="preserve"> in imported RTE products.</t>
    </r>
  </si>
  <si>
    <r>
      <t xml:space="preserve">Follow-up sampling of </t>
    </r>
    <r>
      <rPr>
        <i/>
        <sz val="11"/>
        <color theme="1"/>
        <rFont val="Calibri"/>
        <family val="2"/>
        <scheme val="minor"/>
      </rPr>
      <t>Listeria</t>
    </r>
    <r>
      <rPr>
        <sz val="11"/>
        <color theme="1"/>
        <rFont val="Calibri"/>
        <family val="2"/>
        <scheme val="minor"/>
      </rPr>
      <t xml:space="preserve"> in imported RTE products.</t>
    </r>
  </si>
  <si>
    <r>
      <t xml:space="preserve">Follow-up sampling of </t>
    </r>
    <r>
      <rPr>
        <i/>
        <sz val="11"/>
        <color theme="1"/>
        <rFont val="Calibri"/>
        <family val="2"/>
        <scheme val="minor"/>
      </rPr>
      <t>Salmonella</t>
    </r>
    <r>
      <rPr>
        <sz val="11"/>
        <color theme="1"/>
        <rFont val="Calibri"/>
        <family val="2"/>
        <scheme val="minor"/>
      </rPr>
      <t xml:space="preserve"> in imported RTE products.</t>
    </r>
  </si>
  <si>
    <t>EGG_DY_MIC01</t>
  </si>
  <si>
    <t>EGG_LQ_MIC01</t>
  </si>
  <si>
    <t>Liquid/frozen egg products</t>
  </si>
  <si>
    <t>Dried egg products</t>
  </si>
  <si>
    <t>Quarterly Summary Tables - FY2021 Q4</t>
  </si>
  <si>
    <t>Period: 2021-07-01 to 2021-09-30</t>
  </si>
  <si>
    <t xml:space="preserve">- Indicates that there were no samples for this product category.
Source: Food Safety and Inspection Service, Public Health Information System (PHIS), Data Warehouse
Data extracted on: October 19, 2021
Please note that reported numbers may differ from other published numbers due to the timing of when the data were extracted from PHIS, Data Warehouse. Numbers reported are based on the data available in PHIS and Data Warehouse at the time the data were extracted.
For prevalence, volume-weighted, or percent positive calculations of pathogens by FSIS sampling projects on 12 months of sampling data, please refer to the Sampling Results for FSIS Regulated Products report at https://www.fsis.usda.gov/wps/portal/fsis/topics/data-collection-and-reports/microbiology/sampling-project-results.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</si>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</sst>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
  </numFmts>
  <fonts count="17" x14ac:knownFonts="1">
    <font>
      <sz val="11"/>
      <color theme="1"/>
      <name val="Calibri"/>
      <family val="2"/>
      <scheme val="minor"/>
    </font>
    <font>
      <b/>
      <sz val="14"/>
      <color theme="1"/>
      <name val="Arial"/>
      <family val="2"/>
    </font>
    <font>
      <b/>
      <sz val="11"/>
      <color rgb="FF000000"/>
      <name val="Calibri"/>
      <family val="2"/>
      <scheme val="minor"/>
    </font>
    <font>
      <b/>
      <sz val="14"/>
      <color rgb="FF000000"/>
      <name val="Calibri"/>
      <family val="2"/>
      <scheme val="minor"/>
    </font>
    <font>
      <sz val="8"/>
      <color theme="1"/>
      <name val="Arial"/>
      <family val="2"/>
    </font>
    <font>
      <b/>
      <sz val="11"/>
      <color theme="1"/>
      <name val="Calibri"/>
      <family val="2"/>
      <scheme val="minor"/>
    </font>
    <font>
      <b/>
      <sz val="20"/>
      <color rgb="FF000000"/>
      <name val="Calibri"/>
      <family val="2"/>
      <scheme val="minor"/>
    </font>
    <font>
      <b/>
      <u/>
      <sz val="14"/>
      <color rgb="FF000000"/>
      <name val="Arial"/>
      <family val="2"/>
    </font>
    <font>
      <sz val="11"/>
      <color theme="1"/>
      <name val="Calibri"/>
      <family val="2"/>
      <scheme val="minor"/>
    </font>
    <font>
      <b/>
      <sz val="8"/>
      <color rgb="FF000000"/>
      <name val="Calibri"/>
      <family val="2"/>
      <scheme val="minor"/>
    </font>
    <font>
      <b/>
      <sz val="14"/>
      <color theme="1"/>
      <name val="Calibri"/>
      <family val="2"/>
      <scheme val="minor"/>
    </font>
    <font>
      <b/>
      <sz val="20"/>
      <color theme="1"/>
      <name val="Calibri"/>
      <family val="2"/>
      <scheme val="minor"/>
    </font>
    <font>
      <b/>
      <sz val="14"/>
      <color rgb="FF000000"/>
      <name val="Arial"/>
      <family val="2"/>
    </font>
    <font>
      <i/>
      <sz val="11"/>
      <color theme="1"/>
      <name val="Calibri"/>
      <family val="2"/>
      <scheme val="minor"/>
    </font>
    <font>
      <sz val="9.5"/>
      <color rgb="FF000000"/>
      <name val="Arial"/>
      <family val="2"/>
    </font>
    <font>
      <i/>
      <sz val="11"/>
      <color rgb="FF000000"/>
      <name val="Calibri"/>
      <family val="2"/>
      <scheme val="minor"/>
    </font>
    <font>
      <sz val="11"/>
      <color rgb="FF000000"/>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1"/>
        <bgColor indexed="64"/>
      </patternFill>
    </fill>
  </fills>
  <borders count="87">
    <border>
      <left/>
      <right/>
      <top/>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thin">
        <color rgb="FF000000"/>
      </top>
      <bottom style="thin">
        <color rgb="FF000000"/>
      </bottom>
      <diagonal/>
    </border>
    <border>
      <left/>
      <right/>
      <top style="medium">
        <color rgb="FF000000"/>
      </top>
      <bottom/>
      <diagonal/>
    </border>
    <border>
      <left/>
      <right style="thin">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medium">
        <color indexed="64"/>
      </right>
      <top style="medium">
        <color rgb="FF000000"/>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thin">
        <color indexed="64"/>
      </left>
      <right style="medium">
        <color rgb="FF000000"/>
      </right>
      <top/>
      <bottom style="thin">
        <color indexed="64"/>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style="medium">
        <color rgb="FF000000"/>
      </left>
      <right/>
      <top style="thin">
        <color indexed="64"/>
      </top>
      <bottom style="thin">
        <color indexed="64"/>
      </bottom>
      <diagonal/>
    </border>
    <border>
      <left style="medium">
        <color rgb="FF000000"/>
      </left>
      <right/>
      <top/>
      <bottom style="thin">
        <color indexed="64"/>
      </bottom>
      <diagonal/>
    </border>
    <border>
      <left/>
      <right style="thin">
        <color indexed="64"/>
      </right>
      <top/>
      <bottom style="thin">
        <color indexed="64"/>
      </bottom>
      <diagonal/>
    </border>
    <border>
      <left style="thin">
        <color indexed="64"/>
      </left>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top style="thin">
        <color indexed="64"/>
      </top>
      <bottom/>
      <diagonal/>
    </border>
    <border>
      <left style="medium">
        <color rgb="FF000000"/>
      </left>
      <right style="thin">
        <color indexed="64"/>
      </right>
      <top/>
      <bottom style="medium">
        <color rgb="FF000000"/>
      </bottom>
      <diagonal/>
    </border>
    <border>
      <left style="thin">
        <color indexed="64"/>
      </left>
      <right/>
      <top/>
      <bottom style="medium">
        <color rgb="FF000000"/>
      </bottom>
      <diagonal/>
    </border>
    <border>
      <left style="thin">
        <color indexed="64"/>
      </left>
      <right style="thin">
        <color indexed="64"/>
      </right>
      <top/>
      <bottom style="medium">
        <color rgb="FF000000"/>
      </bottom>
      <diagonal/>
    </border>
    <border>
      <left style="thin">
        <color indexed="64"/>
      </left>
      <right style="medium">
        <color rgb="FF000000"/>
      </right>
      <top/>
      <bottom style="medium">
        <color rgb="FF000000"/>
      </bottom>
      <diagonal/>
    </border>
    <border>
      <left style="medium">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thin">
        <color indexed="64"/>
      </right>
      <top style="thin">
        <color rgb="FF000000"/>
      </top>
      <bottom style="medium">
        <color rgb="FF000000"/>
      </bottom>
      <diagonal/>
    </border>
    <border>
      <left style="thin">
        <color indexed="64"/>
      </left>
      <right style="thin">
        <color indexed="64"/>
      </right>
      <top style="thin">
        <color rgb="FF000000"/>
      </top>
      <bottom style="medium">
        <color rgb="FF000000"/>
      </bottom>
      <diagonal/>
    </border>
    <border>
      <left style="medium">
        <color indexed="64"/>
      </left>
      <right style="medium">
        <color rgb="FF000000"/>
      </right>
      <top style="medium">
        <color indexed="64"/>
      </top>
      <bottom/>
      <diagonal/>
    </border>
    <border>
      <left style="medium">
        <color indexed="64"/>
      </left>
      <right style="medium">
        <color rgb="FF000000"/>
      </right>
      <top style="thin">
        <color rgb="FF000000"/>
      </top>
      <bottom style="thin">
        <color rgb="FF000000"/>
      </bottom>
      <diagonal/>
    </border>
    <border>
      <left style="medium">
        <color indexed="64"/>
      </left>
      <right style="medium">
        <color rgb="FF000000"/>
      </right>
      <top style="thin">
        <color rgb="FF000000"/>
      </top>
      <bottom style="medium">
        <color rgb="FF00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style="thin">
        <color indexed="64"/>
      </right>
      <top style="medium">
        <color indexed="64"/>
      </top>
      <bottom style="thin">
        <color rgb="FF000000"/>
      </bottom>
      <diagonal/>
    </border>
    <border>
      <left style="thin">
        <color indexed="64"/>
      </left>
      <right style="thin">
        <color indexed="64"/>
      </right>
      <top style="medium">
        <color indexed="64"/>
      </top>
      <bottom style="thin">
        <color rgb="FF000000"/>
      </bottom>
      <diagonal/>
    </border>
    <border>
      <left style="thin">
        <color indexed="64"/>
      </left>
      <right style="medium">
        <color rgb="FF000000"/>
      </right>
      <top style="medium">
        <color indexed="64"/>
      </top>
      <bottom style="thin">
        <color rgb="FF000000"/>
      </bottom>
      <diagonal/>
    </border>
    <border>
      <left style="thin">
        <color indexed="64"/>
      </left>
      <right style="medium">
        <color rgb="FF000000"/>
      </right>
      <top style="thin">
        <color rgb="FF000000"/>
      </top>
      <bottom style="medium">
        <color rgb="FF000000"/>
      </bottom>
      <diagonal/>
    </border>
    <border>
      <left style="medium">
        <color rgb="FF000000"/>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rgb="FF000000"/>
      </right>
      <top style="medium">
        <color indexed="64"/>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diagonal/>
    </border>
    <border>
      <left style="medium">
        <color indexed="64"/>
      </left>
      <right style="medium">
        <color rgb="FF000000"/>
      </right>
      <top style="thin">
        <color rgb="FF000000"/>
      </top>
      <bottom/>
      <diagonal/>
    </border>
    <border>
      <left style="medium">
        <color rgb="FF000000"/>
      </left>
      <right style="thin">
        <color indexed="64"/>
      </right>
      <top style="thin">
        <color rgb="FF000000"/>
      </top>
      <bottom/>
      <diagonal/>
    </border>
    <border>
      <left style="thin">
        <color indexed="64"/>
      </left>
      <right style="thin">
        <color indexed="64"/>
      </right>
      <top style="thin">
        <color rgb="FF000000"/>
      </top>
      <bottom/>
      <diagonal/>
    </border>
    <border>
      <left style="thin">
        <color indexed="64"/>
      </left>
      <right style="medium">
        <color rgb="FF000000"/>
      </right>
      <top style="thin">
        <color rgb="FF000000"/>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s>
  <cellStyleXfs count="4">
    <xf numFmtId="0" fontId="0" fillId="0" borderId="0"/>
    <xf numFmtId="9" fontId="8" fillId="0" borderId="0" applyFont="0" applyFill="0" applyBorder="0" applyAlignment="0" applyProtection="0"/>
    <xf numFmtId="43" fontId="8" fillId="0" borderId="0" applyFont="0" applyFill="0" applyBorder="0" applyAlignment="0" applyProtection="0"/>
    <xf numFmtId="0" fontId="14" fillId="0" borderId="0"/>
  </cellStyleXfs>
  <cellXfs count="192">
    <xf numFmtId="0" fontId="0" fillId="0" borderId="0" xfId="0"/>
    <xf numFmtId="0" fontId="0" fillId="0" borderId="0" xfId="0" applyAlignment="1"/>
    <xf numFmtId="0" fontId="0" fillId="0" borderId="0" xfId="0" applyAlignment="1">
      <alignment vertical="top"/>
    </xf>
    <xf numFmtId="0" fontId="1" fillId="0" borderId="0" xfId="0" applyFont="1" applyAlignment="1">
      <alignment vertical="top"/>
    </xf>
    <xf numFmtId="0" fontId="0" fillId="0" borderId="0" xfId="0" applyAlignment="1">
      <alignment horizontal="center"/>
    </xf>
    <xf numFmtId="0" fontId="3" fillId="0" borderId="0" xfId="0" applyFont="1" applyAlignment="1">
      <alignment vertical="top"/>
    </xf>
    <xf numFmtId="0" fontId="6" fillId="0" borderId="0" xfId="0" applyFont="1" applyAlignment="1">
      <alignment vertical="top"/>
    </xf>
    <xf numFmtId="0" fontId="7" fillId="0" borderId="0" xfId="0" applyFont="1" applyAlignment="1">
      <alignment vertical="top"/>
    </xf>
    <xf numFmtId="0" fontId="0" fillId="0" borderId="0" xfId="0" applyBorder="1"/>
    <xf numFmtId="0" fontId="5" fillId="0" borderId="0" xfId="0" applyFont="1"/>
    <xf numFmtId="2" fontId="0" fillId="0" borderId="0" xfId="0" applyNumberFormat="1"/>
    <xf numFmtId="0" fontId="0" fillId="0" borderId="0" xfId="0" applyAlignment="1">
      <alignment horizontal="right"/>
    </xf>
    <xf numFmtId="2" fontId="0" fillId="0" borderId="0" xfId="0" applyNumberFormat="1" applyAlignment="1">
      <alignment horizontal="right"/>
    </xf>
    <xf numFmtId="0" fontId="2" fillId="2" borderId="5" xfId="0" applyFont="1" applyFill="1" applyBorder="1" applyAlignment="1">
      <alignment horizontal="center" vertical="top" wrapText="1"/>
    </xf>
    <xf numFmtId="0" fontId="2" fillId="2" borderId="6" xfId="0" applyFont="1" applyFill="1" applyBorder="1" applyAlignment="1">
      <alignment horizontal="center" vertical="top" wrapText="1"/>
    </xf>
    <xf numFmtId="0" fontId="10" fillId="0" borderId="0" xfId="0" applyFont="1"/>
    <xf numFmtId="0" fontId="11" fillId="0" borderId="0" xfId="0" applyFont="1"/>
    <xf numFmtId="0" fontId="0" fillId="0" borderId="0" xfId="0" applyAlignment="1">
      <alignment horizontal="left" wrapText="1"/>
    </xf>
    <xf numFmtId="0" fontId="5" fillId="0" borderId="16" xfId="0" applyFont="1" applyBorder="1"/>
    <xf numFmtId="0" fontId="0" fillId="0" borderId="16" xfId="0" applyBorder="1" applyAlignment="1">
      <alignment horizontal="left" vertical="top"/>
    </xf>
    <xf numFmtId="0" fontId="0" fillId="0" borderId="16" xfId="0" applyBorder="1" applyAlignment="1">
      <alignment horizontal="left" vertical="top"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0" fillId="0" borderId="0" xfId="0" applyAlignment="1">
      <alignment horizontal="left"/>
    </xf>
    <xf numFmtId="0" fontId="5" fillId="0" borderId="16" xfId="0" applyFont="1" applyBorder="1" applyAlignment="1">
      <alignment wrapText="1"/>
    </xf>
    <xf numFmtId="1" fontId="0" fillId="0" borderId="0" xfId="0" applyNumberFormat="1" applyAlignment="1"/>
    <xf numFmtId="0" fontId="12" fillId="0" borderId="0" xfId="0" applyFont="1" applyAlignment="1">
      <alignment vertical="top"/>
    </xf>
    <xf numFmtId="0" fontId="9"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18"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19" xfId="0" applyFont="1" applyFill="1" applyBorder="1" applyAlignment="1">
      <alignment horizontal="center" vertical="top" wrapText="1"/>
    </xf>
    <xf numFmtId="165" fontId="0" fillId="2" borderId="16" xfId="0" applyNumberFormat="1" applyFont="1" applyFill="1" applyBorder="1" applyAlignment="1">
      <alignment horizontal="right" vertical="top"/>
    </xf>
    <xf numFmtId="164" fontId="0" fillId="0" borderId="29" xfId="2" applyNumberFormat="1" applyFont="1" applyBorder="1" applyAlignment="1">
      <alignment horizontal="right" vertical="top" wrapText="1"/>
    </xf>
    <xf numFmtId="10" fontId="0" fillId="0" borderId="30" xfId="1" applyNumberFormat="1" applyFont="1" applyBorder="1" applyAlignment="1">
      <alignment horizontal="right" vertical="top" wrapText="1"/>
    </xf>
    <xf numFmtId="0" fontId="0" fillId="0" borderId="31" xfId="0" applyBorder="1" applyAlignment="1">
      <alignment horizontal="left" vertical="top" wrapText="1"/>
    </xf>
    <xf numFmtId="0" fontId="0" fillId="0" borderId="32" xfId="0" applyBorder="1" applyAlignment="1">
      <alignment horizontal="left" vertical="top" wrapText="1"/>
    </xf>
    <xf numFmtId="0" fontId="5" fillId="0" borderId="22" xfId="0" applyFont="1" applyBorder="1" applyAlignment="1">
      <alignment horizontal="right" vertical="top" wrapText="1"/>
    </xf>
    <xf numFmtId="0" fontId="0" fillId="0" borderId="36" xfId="0" applyBorder="1" applyAlignment="1">
      <alignment horizontal="left" vertical="top"/>
    </xf>
    <xf numFmtId="0" fontId="5" fillId="0" borderId="39" xfId="0" applyFont="1" applyBorder="1" applyAlignment="1">
      <alignment horizontal="right" vertical="top" wrapText="1"/>
    </xf>
    <xf numFmtId="164" fontId="0" fillId="0" borderId="40" xfId="0" applyNumberFormat="1" applyBorder="1" applyAlignment="1">
      <alignment horizontal="right" vertical="top" wrapText="1"/>
    </xf>
    <xf numFmtId="0" fontId="0" fillId="0" borderId="42" xfId="0" applyBorder="1" applyAlignment="1">
      <alignment horizontal="left" vertical="top" wrapText="1"/>
    </xf>
    <xf numFmtId="0" fontId="0" fillId="0" borderId="43" xfId="0" applyBorder="1" applyAlignment="1">
      <alignment horizontal="left" vertical="top" wrapText="1"/>
    </xf>
    <xf numFmtId="164" fontId="0" fillId="3" borderId="39" xfId="2" applyNumberFormat="1" applyFont="1" applyFill="1" applyBorder="1" applyAlignment="1">
      <alignment horizontal="right" vertical="top" wrapText="1"/>
    </xf>
    <xf numFmtId="165" fontId="0" fillId="2" borderId="26" xfId="0" applyNumberFormat="1" applyFont="1" applyFill="1" applyBorder="1" applyAlignment="1">
      <alignment horizontal="right" vertical="top"/>
    </xf>
    <xf numFmtId="0" fontId="2" fillId="2" borderId="11" xfId="0" applyFont="1" applyFill="1" applyBorder="1" applyAlignment="1">
      <alignment horizontal="center" vertical="top" wrapText="1"/>
    </xf>
    <xf numFmtId="0" fontId="2" fillId="2" borderId="13" xfId="0" applyFont="1" applyFill="1" applyBorder="1" applyAlignment="1">
      <alignment horizontal="center" vertical="top" wrapText="1"/>
    </xf>
    <xf numFmtId="0" fontId="9" fillId="2" borderId="9" xfId="0" applyFont="1" applyFill="1" applyBorder="1" applyAlignment="1">
      <alignment horizontal="center" vertical="top" wrapText="1"/>
    </xf>
    <xf numFmtId="0" fontId="2" fillId="2" borderId="46" xfId="0" applyFont="1" applyFill="1" applyBorder="1" applyAlignment="1">
      <alignment horizontal="center" vertical="top" wrapText="1"/>
    </xf>
    <xf numFmtId="0" fontId="0" fillId="0" borderId="47" xfId="0" applyBorder="1" applyAlignment="1">
      <alignment horizontal="left" vertical="top"/>
    </xf>
    <xf numFmtId="0" fontId="0" fillId="0" borderId="48" xfId="0" applyBorder="1" applyAlignment="1">
      <alignment horizontal="left" vertical="top"/>
    </xf>
    <xf numFmtId="0" fontId="0" fillId="0" borderId="36" xfId="0" applyBorder="1" applyAlignment="1">
      <alignment horizontal="left"/>
    </xf>
    <xf numFmtId="164" fontId="0" fillId="3" borderId="21" xfId="2" applyNumberFormat="1" applyFont="1" applyFill="1" applyBorder="1" applyAlignment="1">
      <alignment horizontal="right" wrapText="1"/>
    </xf>
    <xf numFmtId="164" fontId="0" fillId="3" borderId="45" xfId="2" applyNumberFormat="1" applyFont="1" applyFill="1" applyBorder="1" applyAlignment="1">
      <alignment horizontal="right" wrapText="1"/>
    </xf>
    <xf numFmtId="10" fontId="0" fillId="2" borderId="38" xfId="1" applyNumberFormat="1" applyFont="1" applyFill="1" applyBorder="1" applyAlignment="1">
      <alignment horizontal="right" vertical="top"/>
    </xf>
    <xf numFmtId="164" fontId="0" fillId="0" borderId="0" xfId="0" applyNumberFormat="1"/>
    <xf numFmtId="0" fontId="0" fillId="0" borderId="12" xfId="0" applyBorder="1"/>
    <xf numFmtId="0" fontId="0" fillId="0" borderId="44" xfId="0" applyBorder="1" applyAlignment="1">
      <alignment vertical="top"/>
    </xf>
    <xf numFmtId="0" fontId="0" fillId="0" borderId="35" xfId="0" applyBorder="1" applyAlignment="1">
      <alignment horizontal="left" vertical="top"/>
    </xf>
    <xf numFmtId="10" fontId="0" fillId="2" borderId="25" xfId="0" applyNumberFormat="1" applyFont="1" applyFill="1" applyBorder="1" applyAlignment="1">
      <alignment horizontal="right" vertical="top"/>
    </xf>
    <xf numFmtId="10" fontId="0" fillId="2" borderId="27" xfId="0" applyNumberFormat="1" applyFont="1" applyFill="1" applyBorder="1" applyAlignment="1">
      <alignment horizontal="right" vertical="top"/>
    </xf>
    <xf numFmtId="164" fontId="0" fillId="3" borderId="28" xfId="2" applyNumberFormat="1" applyFont="1" applyFill="1" applyBorder="1" applyAlignment="1">
      <alignment horizontal="right" vertical="top" wrapText="1"/>
    </xf>
    <xf numFmtId="0" fontId="0" fillId="0" borderId="36" xfId="0" applyBorder="1" applyAlignment="1">
      <alignment horizontal="left" vertical="top" wrapText="1"/>
    </xf>
    <xf numFmtId="0" fontId="0" fillId="0" borderId="49" xfId="0" applyBorder="1" applyAlignment="1">
      <alignment horizontal="left" vertical="top" wrapText="1"/>
    </xf>
    <xf numFmtId="0" fontId="5" fillId="0" borderId="50" xfId="0" applyFont="1" applyBorder="1" applyAlignment="1">
      <alignment horizontal="right" vertical="top" wrapText="1"/>
    </xf>
    <xf numFmtId="164" fontId="0" fillId="3" borderId="51" xfId="2" applyNumberFormat="1" applyFont="1" applyFill="1" applyBorder="1" applyAlignment="1">
      <alignment horizontal="right" wrapText="1"/>
    </xf>
    <xf numFmtId="164" fontId="0" fillId="3" borderId="50" xfId="2" applyNumberFormat="1" applyFont="1" applyFill="1" applyBorder="1" applyAlignment="1">
      <alignment horizontal="right" vertical="top" wrapText="1"/>
    </xf>
    <xf numFmtId="164" fontId="0" fillId="0" borderId="52" xfId="0" applyNumberFormat="1" applyBorder="1" applyAlignment="1">
      <alignment horizontal="right" vertical="top" wrapText="1"/>
    </xf>
    <xf numFmtId="0" fontId="0" fillId="0" borderId="7" xfId="0" applyBorder="1" applyAlignment="1">
      <alignment horizontal="left" vertical="top" wrapText="1"/>
    </xf>
    <xf numFmtId="164" fontId="0" fillId="0" borderId="54" xfId="2" applyNumberFormat="1" applyFont="1" applyBorder="1" applyAlignment="1">
      <alignment horizontal="right" vertical="top" wrapText="1"/>
    </xf>
    <xf numFmtId="165" fontId="0" fillId="2" borderId="55" xfId="0" applyNumberFormat="1" applyFont="1" applyFill="1" applyBorder="1" applyAlignment="1">
      <alignment horizontal="right" vertical="top"/>
    </xf>
    <xf numFmtId="10" fontId="0" fillId="2" borderId="56" xfId="0" applyNumberFormat="1" applyFont="1" applyFill="1" applyBorder="1" applyAlignment="1">
      <alignment horizontal="right" vertical="top"/>
    </xf>
    <xf numFmtId="165" fontId="0" fillId="2" borderId="54" xfId="0" applyNumberFormat="1" applyFont="1" applyFill="1" applyBorder="1" applyAlignment="1">
      <alignment horizontal="right" vertical="top"/>
    </xf>
    <xf numFmtId="0" fontId="0" fillId="0" borderId="57" xfId="0" applyBorder="1" applyAlignment="1">
      <alignment horizontal="left" vertical="top" wrapText="1"/>
    </xf>
    <xf numFmtId="0" fontId="0" fillId="0" borderId="60" xfId="0" applyBorder="1" applyAlignment="1">
      <alignment horizontal="left"/>
    </xf>
    <xf numFmtId="0" fontId="0" fillId="0" borderId="61" xfId="0" applyBorder="1" applyAlignment="1">
      <alignment horizontal="left"/>
    </xf>
    <xf numFmtId="0" fontId="0" fillId="0" borderId="62" xfId="0" applyBorder="1" applyAlignment="1">
      <alignment horizontal="left"/>
    </xf>
    <xf numFmtId="165" fontId="0" fillId="2" borderId="20" xfId="0" quotePrefix="1" applyNumberFormat="1" applyFont="1" applyFill="1" applyBorder="1" applyAlignment="1">
      <alignment horizontal="right" vertical="top"/>
    </xf>
    <xf numFmtId="10" fontId="0" fillId="2" borderId="38" xfId="1" quotePrefix="1" applyNumberFormat="1" applyFont="1" applyFill="1" applyBorder="1" applyAlignment="1">
      <alignment horizontal="right" vertical="top"/>
    </xf>
    <xf numFmtId="0" fontId="0" fillId="0" borderId="44" xfId="0" quotePrefix="1" applyBorder="1" applyAlignment="1">
      <alignment horizontal="right" vertical="top"/>
    </xf>
    <xf numFmtId="10" fontId="0" fillId="2" borderId="37" xfId="1" applyNumberFormat="1" applyFont="1" applyFill="1" applyBorder="1" applyAlignment="1">
      <alignment horizontal="right" vertical="top"/>
    </xf>
    <xf numFmtId="165" fontId="0" fillId="2" borderId="26" xfId="0" quotePrefix="1" applyNumberFormat="1" applyFont="1" applyFill="1" applyBorder="1" applyAlignment="1">
      <alignment horizontal="right" vertical="top"/>
    </xf>
    <xf numFmtId="165" fontId="0" fillId="2" borderId="64" xfId="0" applyNumberFormat="1" applyFont="1" applyFill="1" applyBorder="1" applyAlignment="1">
      <alignment horizontal="right" vertical="top"/>
    </xf>
    <xf numFmtId="10" fontId="0" fillId="2" borderId="65" xfId="0" applyNumberFormat="1" applyFont="1" applyFill="1" applyBorder="1" applyAlignment="1">
      <alignment horizontal="right" vertical="top"/>
    </xf>
    <xf numFmtId="165" fontId="0" fillId="2" borderId="63" xfId="0" applyNumberFormat="1" applyFont="1" applyFill="1" applyBorder="1" applyAlignment="1">
      <alignment horizontal="right" vertical="top"/>
    </xf>
    <xf numFmtId="165" fontId="0" fillId="2" borderId="67" xfId="0" applyNumberFormat="1" applyFont="1" applyFill="1" applyBorder="1" applyAlignment="1">
      <alignment horizontal="right" vertical="top"/>
    </xf>
    <xf numFmtId="10" fontId="0" fillId="2" borderId="68" xfId="0" applyNumberFormat="1" applyFont="1" applyFill="1" applyBorder="1" applyAlignment="1">
      <alignment horizontal="right" vertical="top"/>
    </xf>
    <xf numFmtId="10" fontId="0" fillId="2" borderId="69" xfId="0" applyNumberFormat="1" applyFont="1" applyFill="1" applyBorder="1" applyAlignment="1">
      <alignment horizontal="right" vertical="top"/>
    </xf>
    <xf numFmtId="165" fontId="0" fillId="2" borderId="66" xfId="0" applyNumberFormat="1" applyFont="1" applyFill="1" applyBorder="1" applyAlignment="1">
      <alignment horizontal="right" vertical="top"/>
    </xf>
    <xf numFmtId="165" fontId="0" fillId="2" borderId="71" xfId="0" applyNumberFormat="1" applyFont="1" applyFill="1" applyBorder="1" applyAlignment="1">
      <alignment horizontal="right" vertical="top"/>
    </xf>
    <xf numFmtId="10" fontId="0" fillId="2" borderId="72" xfId="0" applyNumberFormat="1" applyFont="1" applyFill="1" applyBorder="1" applyAlignment="1">
      <alignment horizontal="right" vertical="top"/>
    </xf>
    <xf numFmtId="165" fontId="0" fillId="2" borderId="74" xfId="0" applyNumberFormat="1" applyFont="1" applyFill="1" applyBorder="1" applyAlignment="1">
      <alignment horizontal="right" vertical="top"/>
    </xf>
    <xf numFmtId="10" fontId="0" fillId="2" borderId="75" xfId="0" applyNumberFormat="1" applyFont="1" applyFill="1" applyBorder="1" applyAlignment="1">
      <alignment horizontal="right" vertical="top"/>
    </xf>
    <xf numFmtId="10" fontId="0" fillId="2" borderId="6" xfId="0" quotePrefix="1" applyNumberFormat="1" applyFont="1" applyFill="1" applyBorder="1" applyAlignment="1">
      <alignment horizontal="right" vertical="top"/>
    </xf>
    <xf numFmtId="165" fontId="0" fillId="2" borderId="70" xfId="0" applyNumberFormat="1" applyFont="1" applyFill="1" applyBorder="1" applyAlignment="1">
      <alignment horizontal="right" vertical="top"/>
    </xf>
    <xf numFmtId="165" fontId="0" fillId="2" borderId="73" xfId="0" applyNumberFormat="1" applyFont="1" applyFill="1" applyBorder="1" applyAlignment="1">
      <alignment horizontal="right" vertical="top"/>
    </xf>
    <xf numFmtId="1" fontId="0" fillId="0" borderId="71" xfId="2" quotePrefix="1" applyNumberFormat="1" applyFont="1" applyBorder="1" applyAlignment="1">
      <alignment horizontal="right" vertical="top" wrapText="1"/>
    </xf>
    <xf numFmtId="1" fontId="0" fillId="0" borderId="74" xfId="2" quotePrefix="1" applyNumberFormat="1" applyFont="1" applyBorder="1" applyAlignment="1">
      <alignment horizontal="right" vertical="top" wrapText="1"/>
    </xf>
    <xf numFmtId="165" fontId="0" fillId="2" borderId="77" xfId="0" applyNumberFormat="1" applyFont="1" applyFill="1" applyBorder="1" applyAlignment="1">
      <alignment horizontal="right" vertical="top"/>
    </xf>
    <xf numFmtId="165" fontId="0" fillId="2" borderId="78" xfId="0" applyNumberFormat="1" applyFont="1" applyFill="1" applyBorder="1" applyAlignment="1">
      <alignment horizontal="right" vertical="top"/>
    </xf>
    <xf numFmtId="10" fontId="0" fillId="2" borderId="79" xfId="0" applyNumberFormat="1" applyFont="1" applyFill="1" applyBorder="1" applyAlignment="1">
      <alignment horizontal="right" vertical="top"/>
    </xf>
    <xf numFmtId="0" fontId="0" fillId="2" borderId="73" xfId="0" applyNumberFormat="1" applyFont="1" applyFill="1" applyBorder="1" applyAlignment="1">
      <alignment horizontal="right" vertical="top"/>
    </xf>
    <xf numFmtId="165" fontId="0" fillId="0" borderId="40" xfId="0" applyNumberFormat="1" applyBorder="1" applyAlignment="1">
      <alignment horizontal="right" vertical="top" wrapText="1"/>
    </xf>
    <xf numFmtId="0" fontId="0" fillId="2" borderId="16" xfId="0" applyNumberFormat="1" applyFont="1" applyFill="1" applyBorder="1" applyAlignment="1">
      <alignment horizontal="right" vertical="top"/>
    </xf>
    <xf numFmtId="0" fontId="0" fillId="2" borderId="64" xfId="0" applyNumberFormat="1" applyFont="1" applyFill="1" applyBorder="1" applyAlignment="1">
      <alignment horizontal="right" vertical="top"/>
    </xf>
    <xf numFmtId="165" fontId="0" fillId="0" borderId="29" xfId="2" applyNumberFormat="1" applyFont="1" applyBorder="1" applyAlignment="1">
      <alignment horizontal="right" vertical="top" wrapText="1"/>
    </xf>
    <xf numFmtId="10" fontId="0" fillId="2" borderId="25" xfId="0" quotePrefix="1" applyNumberFormat="1" applyFont="1" applyFill="1" applyBorder="1" applyAlignment="1">
      <alignment horizontal="right" vertical="top"/>
    </xf>
    <xf numFmtId="165" fontId="0" fillId="2" borderId="16" xfId="0" quotePrefix="1" applyNumberFormat="1" applyFont="1" applyFill="1" applyBorder="1" applyAlignment="1">
      <alignment horizontal="right" vertical="top"/>
    </xf>
    <xf numFmtId="164" fontId="0" fillId="0" borderId="26" xfId="2" quotePrefix="1" applyNumberFormat="1" applyFont="1" applyBorder="1" applyAlignment="1">
      <alignment horizontal="right" vertical="top" wrapText="1"/>
    </xf>
    <xf numFmtId="0" fontId="0" fillId="0" borderId="80" xfId="0" applyBorder="1" applyAlignment="1">
      <alignment horizontal="left" vertical="top" wrapText="1"/>
    </xf>
    <xf numFmtId="0" fontId="0" fillId="0" borderId="81" xfId="0" applyBorder="1" applyAlignment="1">
      <alignment horizontal="left"/>
    </xf>
    <xf numFmtId="164" fontId="0" fillId="0" borderId="82" xfId="2" applyNumberFormat="1" applyFont="1" applyBorder="1" applyAlignment="1">
      <alignment horizontal="right" vertical="top" wrapText="1"/>
    </xf>
    <xf numFmtId="165" fontId="0" fillId="2" borderId="83" xfId="0" applyNumberFormat="1" applyFont="1" applyFill="1" applyBorder="1" applyAlignment="1">
      <alignment horizontal="right" vertical="top"/>
    </xf>
    <xf numFmtId="10" fontId="0" fillId="2" borderId="84" xfId="0" applyNumberFormat="1" applyFont="1" applyFill="1" applyBorder="1" applyAlignment="1">
      <alignment horizontal="right" vertical="top"/>
    </xf>
    <xf numFmtId="165" fontId="0" fillId="2" borderId="82" xfId="0" applyNumberFormat="1" applyFont="1" applyFill="1" applyBorder="1" applyAlignment="1">
      <alignment horizontal="right" vertical="top"/>
    </xf>
    <xf numFmtId="165" fontId="0" fillId="2" borderId="3" xfId="0" applyNumberFormat="1" applyFont="1" applyFill="1" applyBorder="1" applyAlignment="1">
      <alignment horizontal="right" vertical="top"/>
    </xf>
    <xf numFmtId="165" fontId="0" fillId="2" borderId="4" xfId="0" applyNumberFormat="1" applyFont="1" applyFill="1" applyBorder="1" applyAlignment="1">
      <alignment horizontal="right" vertical="top"/>
    </xf>
    <xf numFmtId="10" fontId="0" fillId="2" borderId="19" xfId="0" applyNumberFormat="1" applyFont="1" applyFill="1" applyBorder="1" applyAlignment="1">
      <alignment horizontal="right" vertical="top"/>
    </xf>
    <xf numFmtId="1" fontId="0" fillId="0" borderId="4" xfId="2" quotePrefix="1" applyNumberFormat="1" applyFont="1" applyBorder="1" applyAlignment="1">
      <alignment horizontal="right" vertical="top" wrapText="1"/>
    </xf>
    <xf numFmtId="165" fontId="0" fillId="2" borderId="3" xfId="0" quotePrefix="1" applyNumberFormat="1" applyFont="1" applyFill="1" applyBorder="1" applyAlignment="1">
      <alignment horizontal="right" vertical="top"/>
    </xf>
    <xf numFmtId="10" fontId="0" fillId="2" borderId="85" xfId="0" quotePrefix="1" applyNumberFormat="1" applyFont="1" applyFill="1" applyBorder="1" applyAlignment="1">
      <alignment horizontal="right" vertical="top"/>
    </xf>
    <xf numFmtId="10" fontId="0" fillId="2" borderId="86" xfId="0" quotePrefix="1" applyNumberFormat="1" applyFont="1" applyFill="1" applyBorder="1" applyAlignment="1">
      <alignment horizontal="right" vertical="top"/>
    </xf>
    <xf numFmtId="10" fontId="0" fillId="2" borderId="27" xfId="0" quotePrefix="1" applyNumberFormat="1" applyFont="1" applyFill="1" applyBorder="1" applyAlignment="1">
      <alignment horizontal="right" vertical="top"/>
    </xf>
    <xf numFmtId="165" fontId="0" fillId="0" borderId="52" xfId="0" applyNumberFormat="1" applyBorder="1" applyAlignment="1">
      <alignment horizontal="right" vertical="top" wrapText="1"/>
    </xf>
    <xf numFmtId="164" fontId="0" fillId="0" borderId="66" xfId="2" quotePrefix="1" applyNumberFormat="1" applyFont="1" applyBorder="1" applyAlignment="1">
      <alignment horizontal="right" vertical="top" wrapText="1"/>
    </xf>
    <xf numFmtId="0" fontId="0" fillId="0" borderId="30" xfId="1" applyNumberFormat="1" applyFont="1" applyBorder="1" applyAlignment="1">
      <alignment horizontal="right" vertical="top" wrapText="1"/>
    </xf>
    <xf numFmtId="0" fontId="0" fillId="0" borderId="41" xfId="1" applyNumberFormat="1" applyFont="1" applyBorder="1" applyAlignment="1">
      <alignment horizontal="right" vertical="top" wrapText="1"/>
    </xf>
    <xf numFmtId="0" fontId="0" fillId="0" borderId="53" xfId="1" applyNumberFormat="1" applyFont="1" applyBorder="1" applyAlignment="1">
      <alignment horizontal="right" vertical="top" wrapText="1"/>
    </xf>
    <xf numFmtId="164" fontId="0" fillId="0" borderId="63" xfId="2" quotePrefix="1" applyNumberFormat="1" applyFont="1" applyBorder="1" applyAlignment="1">
      <alignment horizontal="right" vertical="top" wrapText="1"/>
    </xf>
    <xf numFmtId="164" fontId="0" fillId="0" borderId="54" xfId="2" quotePrefix="1" applyNumberFormat="1" applyFont="1" applyBorder="1" applyAlignment="1">
      <alignment horizontal="right" vertical="top" wrapText="1"/>
    </xf>
    <xf numFmtId="164" fontId="0" fillId="0" borderId="82" xfId="2" quotePrefix="1" applyNumberFormat="1" applyFont="1" applyBorder="1" applyAlignment="1">
      <alignment horizontal="right" vertical="top" wrapText="1"/>
    </xf>
    <xf numFmtId="0" fontId="0" fillId="0" borderId="23" xfId="2" applyNumberFormat="1" applyFont="1" applyBorder="1" applyAlignment="1">
      <alignment horizontal="right" vertical="top" wrapText="1"/>
    </xf>
    <xf numFmtId="0" fontId="0" fillId="0" borderId="24" xfId="2" applyNumberFormat="1" applyFont="1" applyBorder="1" applyAlignment="1">
      <alignment horizontal="right" vertical="top" wrapText="1"/>
    </xf>
    <xf numFmtId="0" fontId="0" fillId="2" borderId="24" xfId="0" applyFont="1" applyFill="1" applyBorder="1" applyAlignment="1">
      <alignment horizontal="right" vertical="top"/>
    </xf>
    <xf numFmtId="0" fontId="0" fillId="2" borderId="23" xfId="0" applyFont="1" applyFill="1" applyBorder="1" applyAlignment="1">
      <alignment horizontal="right" vertical="top"/>
    </xf>
    <xf numFmtId="0" fontId="0" fillId="2" borderId="33" xfId="0" applyFont="1" applyFill="1" applyBorder="1" applyAlignment="1">
      <alignment horizontal="right" vertical="top"/>
    </xf>
    <xf numFmtId="0" fontId="0" fillId="0" borderId="26" xfId="2" applyNumberFormat="1" applyFont="1" applyBorder="1" applyAlignment="1">
      <alignment horizontal="right" vertical="top" wrapText="1"/>
    </xf>
    <xf numFmtId="0" fontId="0" fillId="0" borderId="20" xfId="2" applyNumberFormat="1" applyFont="1" applyBorder="1" applyAlignment="1">
      <alignment horizontal="right" vertical="top" wrapText="1"/>
    </xf>
    <xf numFmtId="0" fontId="0" fillId="2" borderId="16" xfId="0" applyFont="1" applyFill="1" applyBorder="1" applyAlignment="1">
      <alignment horizontal="right" vertical="top"/>
    </xf>
    <xf numFmtId="0" fontId="0" fillId="2" borderId="26" xfId="0" applyFont="1" applyFill="1" applyBorder="1" applyAlignment="1">
      <alignment horizontal="right" vertical="top"/>
    </xf>
    <xf numFmtId="0" fontId="0" fillId="2" borderId="34" xfId="0" applyFont="1" applyFill="1" applyBorder="1" applyAlignment="1">
      <alignment horizontal="right" vertical="top"/>
    </xf>
    <xf numFmtId="0" fontId="0" fillId="0" borderId="16" xfId="2" applyNumberFormat="1" applyFont="1" applyBorder="1" applyAlignment="1">
      <alignment horizontal="right" vertical="top" wrapText="1"/>
    </xf>
    <xf numFmtId="0" fontId="0" fillId="2" borderId="26" xfId="0" quotePrefix="1" applyFont="1" applyFill="1" applyBorder="1" applyAlignment="1">
      <alignment horizontal="right" vertical="top"/>
    </xf>
    <xf numFmtId="0" fontId="0" fillId="0" borderId="63" xfId="2" applyNumberFormat="1" applyFont="1" applyBorder="1" applyAlignment="1">
      <alignment horizontal="right" vertical="top" wrapText="1"/>
    </xf>
    <xf numFmtId="0" fontId="0" fillId="2" borderId="64" xfId="0" applyFont="1" applyFill="1" applyBorder="1" applyAlignment="1">
      <alignment horizontal="right" vertical="top"/>
    </xf>
    <xf numFmtId="0" fontId="0" fillId="2" borderId="63" xfId="0" applyFont="1" applyFill="1" applyBorder="1" applyAlignment="1">
      <alignment horizontal="right" vertical="top"/>
    </xf>
    <xf numFmtId="0" fontId="0" fillId="0" borderId="82" xfId="2" applyNumberFormat="1" applyFont="1" applyBorder="1" applyAlignment="1">
      <alignment horizontal="right" vertical="top" wrapText="1"/>
    </xf>
    <xf numFmtId="0" fontId="0" fillId="2" borderId="83" xfId="0" applyFont="1" applyFill="1" applyBorder="1" applyAlignment="1">
      <alignment horizontal="right" vertical="top"/>
    </xf>
    <xf numFmtId="0" fontId="0" fillId="2" borderId="82" xfId="0" applyFont="1" applyFill="1" applyBorder="1" applyAlignment="1">
      <alignment horizontal="right" vertical="top"/>
    </xf>
    <xf numFmtId="0" fontId="0" fillId="2" borderId="3" xfId="0" applyFont="1" applyFill="1" applyBorder="1" applyAlignment="1">
      <alignment horizontal="right" vertical="top"/>
    </xf>
    <xf numFmtId="0" fontId="0" fillId="2" borderId="4" xfId="0" applyFont="1" applyFill="1" applyBorder="1" applyAlignment="1">
      <alignment horizontal="right" vertical="top"/>
    </xf>
    <xf numFmtId="0" fontId="0" fillId="0" borderId="4" xfId="2" quotePrefix="1" applyNumberFormat="1" applyFont="1" applyBorder="1" applyAlignment="1">
      <alignment horizontal="right" vertical="top" wrapText="1"/>
    </xf>
    <xf numFmtId="0" fontId="0" fillId="0" borderId="58" xfId="2" applyNumberFormat="1" applyFont="1" applyBorder="1" applyAlignment="1">
      <alignment horizontal="right" vertical="top" wrapText="1"/>
    </xf>
    <xf numFmtId="0" fontId="0" fillId="2" borderId="59" xfId="0" applyFont="1" applyFill="1" applyBorder="1" applyAlignment="1">
      <alignment horizontal="right" vertical="top"/>
    </xf>
    <xf numFmtId="0" fontId="0" fillId="2" borderId="58" xfId="0" applyFont="1" applyFill="1" applyBorder="1" applyAlignment="1">
      <alignment horizontal="right" vertical="top"/>
    </xf>
    <xf numFmtId="0" fontId="0" fillId="2" borderId="76" xfId="0" quotePrefix="1" applyFont="1" applyFill="1" applyBorder="1" applyAlignment="1">
      <alignment horizontal="right" vertical="top"/>
    </xf>
    <xf numFmtId="0" fontId="0" fillId="2" borderId="5" xfId="0" quotePrefix="1" applyFont="1" applyFill="1" applyBorder="1" applyAlignment="1">
      <alignment horizontal="right" vertical="top"/>
    </xf>
    <xf numFmtId="0" fontId="0" fillId="0" borderId="5" xfId="2" quotePrefix="1" applyNumberFormat="1" applyFont="1" applyBorder="1" applyAlignment="1">
      <alignment horizontal="right" vertical="top" wrapText="1"/>
    </xf>
    <xf numFmtId="0" fontId="0" fillId="2" borderId="23" xfId="0" quotePrefix="1" applyFont="1" applyFill="1" applyBorder="1" applyAlignment="1">
      <alignment horizontal="right" vertical="top"/>
    </xf>
    <xf numFmtId="0" fontId="0" fillId="2" borderId="24" xfId="0" quotePrefix="1" applyFont="1" applyFill="1" applyBorder="1" applyAlignment="1">
      <alignment horizontal="right" vertical="top"/>
    </xf>
    <xf numFmtId="0" fontId="0" fillId="2" borderId="16" xfId="0" quotePrefix="1" applyFont="1" applyFill="1" applyBorder="1" applyAlignment="1">
      <alignment horizontal="right" vertical="top"/>
    </xf>
    <xf numFmtId="0" fontId="0" fillId="0" borderId="26" xfId="2" quotePrefix="1" applyNumberFormat="1" applyFont="1" applyBorder="1" applyAlignment="1">
      <alignment horizontal="right" vertical="top" wrapText="1"/>
    </xf>
    <xf numFmtId="0" fontId="0" fillId="2" borderId="20" xfId="0" applyFont="1" applyFill="1" applyBorder="1" applyAlignment="1">
      <alignment horizontal="right" vertical="top"/>
    </xf>
    <xf numFmtId="0" fontId="0" fillId="0" borderId="34" xfId="0" applyBorder="1" applyAlignment="1">
      <alignment horizontal="right" vertical="top" wrapText="1"/>
    </xf>
    <xf numFmtId="0" fontId="0" fillId="0" borderId="16" xfId="0" applyBorder="1" applyAlignment="1">
      <alignment horizontal="right" vertical="top" wrapText="1"/>
    </xf>
    <xf numFmtId="0" fontId="0" fillId="0" borderId="57" xfId="0" applyFill="1" applyBorder="1" applyAlignment="1">
      <alignment horizontal="left" vertical="top" wrapText="1"/>
    </xf>
    <xf numFmtId="0" fontId="0" fillId="0" borderId="62" xfId="0" applyFill="1" applyBorder="1" applyAlignment="1">
      <alignment horizontal="left"/>
    </xf>
    <xf numFmtId="0" fontId="0" fillId="0" borderId="58" xfId="2" applyNumberFormat="1" applyFont="1" applyFill="1" applyBorder="1" applyAlignment="1">
      <alignment horizontal="right" vertical="top" wrapText="1"/>
    </xf>
    <xf numFmtId="0" fontId="0" fillId="0" borderId="59" xfId="0" applyFont="1" applyFill="1" applyBorder="1" applyAlignment="1">
      <alignment horizontal="right" vertical="top"/>
    </xf>
    <xf numFmtId="10" fontId="0" fillId="0" borderId="69" xfId="0" applyNumberFormat="1" applyFont="1" applyFill="1" applyBorder="1" applyAlignment="1">
      <alignment horizontal="right" vertical="top"/>
    </xf>
    <xf numFmtId="0" fontId="0" fillId="0" borderId="76" xfId="0" applyFont="1" applyFill="1" applyBorder="1" applyAlignment="1">
      <alignment horizontal="right" vertical="top"/>
    </xf>
    <xf numFmtId="0" fontId="0" fillId="0" borderId="5" xfId="0" applyFont="1" applyFill="1" applyBorder="1" applyAlignment="1">
      <alignment horizontal="right" vertical="top"/>
    </xf>
    <xf numFmtId="10" fontId="0" fillId="0" borderId="6" xfId="0" applyNumberFormat="1" applyFont="1" applyFill="1" applyBorder="1" applyAlignment="1">
      <alignment horizontal="right" vertical="top"/>
    </xf>
    <xf numFmtId="0" fontId="0" fillId="0" borderId="76" xfId="0" quotePrefix="1" applyFont="1" applyFill="1" applyBorder="1" applyAlignment="1">
      <alignment horizontal="right" vertical="top"/>
    </xf>
    <xf numFmtId="0" fontId="0" fillId="0" borderId="5" xfId="0" quotePrefix="1" applyFont="1" applyFill="1" applyBorder="1" applyAlignment="1">
      <alignment horizontal="right" vertical="top"/>
    </xf>
    <xf numFmtId="0" fontId="0" fillId="0" borderId="5" xfId="2" quotePrefix="1" applyNumberFormat="1" applyFont="1" applyFill="1" applyBorder="1" applyAlignment="1">
      <alignment horizontal="right" vertical="top" wrapText="1"/>
    </xf>
    <xf numFmtId="0" fontId="0" fillId="0" borderId="0" xfId="0" applyFill="1" applyAlignment="1">
      <alignment horizontal="right"/>
    </xf>
    <xf numFmtId="164" fontId="0" fillId="0" borderId="0" xfId="0" applyNumberFormat="1" applyFill="1"/>
    <xf numFmtId="2" fontId="0" fillId="0" borderId="0" xfId="0" applyNumberFormat="1" applyFill="1"/>
    <xf numFmtId="0" fontId="0" fillId="0" borderId="0" xfId="0" applyFill="1"/>
    <xf numFmtId="0" fontId="4" fillId="0" borderId="8" xfId="0" quotePrefix="1" applyFont="1" applyBorder="1" applyAlignment="1">
      <alignment horizontal="left" vertical="top" wrapText="1"/>
    </xf>
    <xf numFmtId="0" fontId="5" fillId="0" borderId="10" xfId="0" applyFont="1" applyBorder="1" applyAlignment="1">
      <alignment horizontal="center"/>
    </xf>
    <xf numFmtId="0" fontId="5" fillId="0" borderId="1" xfId="0" applyFont="1" applyBorder="1" applyAlignment="1">
      <alignment horizontal="center"/>
    </xf>
    <xf numFmtId="0" fontId="5" fillId="0" borderId="17" xfId="0" applyFont="1" applyBorder="1" applyAlignment="1">
      <alignment horizontal="center"/>
    </xf>
    <xf numFmtId="0" fontId="2" fillId="2" borderId="7" xfId="0" applyFont="1" applyFill="1" applyBorder="1" applyAlignment="1">
      <alignment horizontal="center" vertical="top" wrapText="1"/>
    </xf>
    <xf numFmtId="0" fontId="2" fillId="2" borderId="14" xfId="0" applyFont="1" applyFill="1" applyBorder="1" applyAlignment="1">
      <alignment horizontal="center" vertical="top" wrapText="1"/>
    </xf>
    <xf numFmtId="0" fontId="2" fillId="2" borderId="15" xfId="0" applyFont="1" applyFill="1" applyBorder="1" applyAlignment="1">
      <alignment horizontal="center" vertical="top" wrapText="1"/>
    </xf>
    <xf numFmtId="0" fontId="2" fillId="2" borderId="10" xfId="0" applyFont="1" applyFill="1" applyBorder="1" applyAlignment="1">
      <alignment horizontal="center" vertical="top" wrapText="1"/>
    </xf>
    <xf numFmtId="0" fontId="2" fillId="2" borderId="1" xfId="0" applyFont="1" applyFill="1" applyBorder="1" applyAlignment="1">
      <alignment horizontal="center" vertical="top" wrapText="1"/>
    </xf>
    <xf numFmtId="0" fontId="2" fillId="2" borderId="2" xfId="0" applyFont="1" applyFill="1" applyBorder="1" applyAlignment="1">
      <alignment horizontal="center" vertical="top" wrapText="1"/>
    </xf>
    <xf numFmtId="0" fontId="4" fillId="0" borderId="0" xfId="0" quotePrefix="1" applyFont="1" applyBorder="1" applyAlignment="1">
      <alignment horizontal="left" vertical="top" wrapText="1"/>
    </xf>
    <xf numFmtId="0" fontId="0" fillId="0" borderId="0" xfId="0" applyAlignment="1">
      <alignment horizontal="left" vertical="top" wrapText="1"/>
    </xf>
  </cellXfs>
  <cellStyles count="4">
    <cellStyle name="Comma" xfId="2" builtinId="3"/>
    <cellStyle name="Normal" xfId="0" builtinId="0"/>
    <cellStyle name="Normal 2" xfId="3" xr:uid="{00000000-0005-0000-0000-00002F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8EA7A-76B4-498D-A0A5-9D4E054366F2}">
  <sheetPr>
    <tabColor rgb="FF92D050"/>
  </sheetPr>
  <dimension ref="A1:S69"/>
  <sheetViews>
    <sheetView tabSelected="1" zoomScale="80" zoomScaleNormal="80" zoomScaleSheetLayoutView="50" workbookViewId="0">
      <selection activeCell="C48" sqref="C48"/>
    </sheetView>
  </sheetViews>
  <sheetFormatPr defaultRowHeight="14.4" x14ac:dyDescent="0.3"/>
  <cols>
    <col min="1" max="1" width="33.44140625" customWidth="1"/>
    <col min="2" max="2" width="16.77734375" customWidth="1"/>
    <col min="3" max="3" width="15.77734375" customWidth="1"/>
    <col min="4" max="5" width="10.77734375" customWidth="1"/>
    <col min="6" max="6" width="10.5546875" customWidth="1"/>
    <col min="7" max="15" width="10.77734375" customWidth="1"/>
  </cols>
  <sheetData>
    <row r="1" spans="1:18" ht="25.8" x14ac:dyDescent="0.3">
      <c r="A1" s="6" t="s">
        <v>34</v>
      </c>
      <c r="B1" s="6"/>
    </row>
    <row r="2" spans="1:18" ht="18" x14ac:dyDescent="0.3">
      <c r="A2" s="3" t="s">
        <v>112</v>
      </c>
      <c r="B2" s="5"/>
    </row>
    <row r="3" spans="1:18" ht="18" x14ac:dyDescent="0.3">
      <c r="A3" s="26" t="s">
        <v>113</v>
      </c>
      <c r="B3" s="5"/>
    </row>
    <row r="4" spans="1:18" x14ac:dyDescent="0.3">
      <c r="A4" s="2"/>
      <c r="B4" s="2"/>
    </row>
    <row r="5" spans="1:18" ht="17.399999999999999" x14ac:dyDescent="0.3">
      <c r="A5" s="7" t="s">
        <v>0</v>
      </c>
      <c r="B5" s="7"/>
    </row>
    <row r="6" spans="1:18" x14ac:dyDescent="0.3">
      <c r="A6" s="2"/>
      <c r="B6" s="2"/>
    </row>
    <row r="7" spans="1:18" ht="17.399999999999999" x14ac:dyDescent="0.3">
      <c r="A7" s="3" t="s">
        <v>51</v>
      </c>
      <c r="B7" s="3"/>
      <c r="C7" s="1"/>
      <c r="D7" s="1"/>
      <c r="E7" s="1"/>
      <c r="F7" s="1"/>
      <c r="G7" s="1"/>
      <c r="H7" s="1"/>
      <c r="I7" s="1"/>
      <c r="J7" s="1"/>
      <c r="K7" s="25"/>
      <c r="L7" s="1"/>
      <c r="M7" s="1"/>
      <c r="N7" s="1"/>
      <c r="O7" s="25"/>
      <c r="Q7" s="55"/>
      <c r="R7" s="55"/>
    </row>
    <row r="8" spans="1:18" ht="18" thickBot="1" x14ac:dyDescent="0.35">
      <c r="A8" s="3"/>
      <c r="B8" s="3"/>
      <c r="C8" s="1"/>
      <c r="D8" s="1"/>
      <c r="E8" s="1"/>
      <c r="F8" s="1"/>
      <c r="G8" s="1"/>
      <c r="H8" s="1"/>
      <c r="I8" s="1"/>
      <c r="J8" s="1"/>
      <c r="K8" s="1"/>
      <c r="L8" s="1"/>
      <c r="M8" s="1"/>
      <c r="N8" s="1"/>
      <c r="O8" s="1"/>
      <c r="Q8" s="55"/>
      <c r="R8" s="55"/>
    </row>
    <row r="9" spans="1:18" x14ac:dyDescent="0.3">
      <c r="A9" s="21" t="s">
        <v>2</v>
      </c>
      <c r="B9" s="21" t="s">
        <v>12</v>
      </c>
      <c r="C9" s="181" t="s">
        <v>6</v>
      </c>
      <c r="D9" s="182"/>
      <c r="E9" s="182"/>
      <c r="F9" s="182"/>
      <c r="G9" s="182"/>
      <c r="H9" s="182"/>
      <c r="I9" s="182"/>
      <c r="J9" s="182"/>
      <c r="K9" s="182"/>
      <c r="L9" s="182"/>
      <c r="M9" s="182"/>
      <c r="N9" s="182"/>
      <c r="O9" s="183"/>
    </row>
    <row r="10" spans="1:18" ht="14.55" customHeight="1" x14ac:dyDescent="0.3">
      <c r="A10" s="22"/>
      <c r="B10" s="22"/>
      <c r="C10" s="184" t="s">
        <v>5</v>
      </c>
      <c r="D10" s="185"/>
      <c r="E10" s="185"/>
      <c r="F10" s="186"/>
      <c r="G10" s="184" t="s">
        <v>25</v>
      </c>
      <c r="H10" s="185"/>
      <c r="I10" s="186"/>
      <c r="J10" s="184" t="s">
        <v>26</v>
      </c>
      <c r="K10" s="185"/>
      <c r="L10" s="186"/>
      <c r="M10" s="184" t="s">
        <v>27</v>
      </c>
      <c r="N10" s="185"/>
      <c r="O10" s="186"/>
    </row>
    <row r="11" spans="1:18" ht="39" customHeight="1" thickBot="1" x14ac:dyDescent="0.35">
      <c r="A11" s="22"/>
      <c r="B11" s="22"/>
      <c r="C11" s="27" t="s">
        <v>4</v>
      </c>
      <c r="D11" s="28" t="s">
        <v>15</v>
      </c>
      <c r="E11" s="28" t="s">
        <v>3</v>
      </c>
      <c r="F11" s="29" t="s">
        <v>0</v>
      </c>
      <c r="G11" s="30" t="s">
        <v>22</v>
      </c>
      <c r="H11" s="28" t="s">
        <v>3</v>
      </c>
      <c r="I11" s="31" t="s">
        <v>0</v>
      </c>
      <c r="J11" s="30" t="s">
        <v>15</v>
      </c>
      <c r="K11" s="28" t="s">
        <v>3</v>
      </c>
      <c r="L11" s="31" t="s">
        <v>0</v>
      </c>
      <c r="M11" s="30" t="s">
        <v>15</v>
      </c>
      <c r="N11" s="28" t="s">
        <v>3</v>
      </c>
      <c r="O11" s="31" t="s">
        <v>0</v>
      </c>
      <c r="P11" s="11"/>
    </row>
    <row r="12" spans="1:18" ht="28.8" x14ac:dyDescent="0.3">
      <c r="A12" s="35" t="s">
        <v>30</v>
      </c>
      <c r="B12" s="58" t="s">
        <v>31</v>
      </c>
      <c r="C12" s="131">
        <v>1341</v>
      </c>
      <c r="D12" s="132">
        <v>1751</v>
      </c>
      <c r="E12" s="133">
        <v>4</v>
      </c>
      <c r="F12" s="59">
        <v>2.2844089091947455E-3</v>
      </c>
      <c r="G12" s="132">
        <v>115</v>
      </c>
      <c r="H12" s="133">
        <v>0</v>
      </c>
      <c r="I12" s="59">
        <v>0</v>
      </c>
      <c r="J12" s="134">
        <v>969</v>
      </c>
      <c r="K12" s="133">
        <v>0</v>
      </c>
      <c r="L12" s="59">
        <v>0</v>
      </c>
      <c r="M12" s="135">
        <v>667</v>
      </c>
      <c r="N12" s="133">
        <v>4</v>
      </c>
      <c r="O12" s="59">
        <v>5.9970014992503764E-3</v>
      </c>
      <c r="P12" s="12"/>
      <c r="Q12" s="55"/>
      <c r="R12" s="55"/>
    </row>
    <row r="13" spans="1:18" x14ac:dyDescent="0.3">
      <c r="A13" s="36" t="s">
        <v>32</v>
      </c>
      <c r="B13" s="51" t="s">
        <v>33</v>
      </c>
      <c r="C13" s="136">
        <v>1159</v>
      </c>
      <c r="D13" s="137">
        <v>1941</v>
      </c>
      <c r="E13" s="138">
        <v>7</v>
      </c>
      <c r="F13" s="60">
        <v>3.6063884595569288E-3</v>
      </c>
      <c r="G13" s="139">
        <v>199</v>
      </c>
      <c r="H13" s="138">
        <v>0</v>
      </c>
      <c r="I13" s="60">
        <v>0</v>
      </c>
      <c r="J13" s="136">
        <v>1281</v>
      </c>
      <c r="K13" s="138">
        <v>3</v>
      </c>
      <c r="L13" s="60">
        <v>2.34192037470726E-3</v>
      </c>
      <c r="M13" s="140">
        <v>461</v>
      </c>
      <c r="N13" s="138">
        <v>4</v>
      </c>
      <c r="O13" s="60">
        <v>8.6767895878524931E-3</v>
      </c>
      <c r="P13" s="12"/>
      <c r="Q13" s="55"/>
      <c r="R13" s="55"/>
    </row>
    <row r="14" spans="1:18" ht="57.6" x14ac:dyDescent="0.3">
      <c r="A14" s="36" t="s">
        <v>44</v>
      </c>
      <c r="B14" s="62" t="s">
        <v>55</v>
      </c>
      <c r="C14" s="136">
        <v>53</v>
      </c>
      <c r="D14" s="141">
        <v>70</v>
      </c>
      <c r="E14" s="138">
        <v>0</v>
      </c>
      <c r="F14" s="60">
        <v>0</v>
      </c>
      <c r="G14" s="142">
        <v>11</v>
      </c>
      <c r="H14" s="138">
        <v>0</v>
      </c>
      <c r="I14" s="60">
        <v>0</v>
      </c>
      <c r="J14" s="139">
        <v>34</v>
      </c>
      <c r="K14" s="138">
        <v>0</v>
      </c>
      <c r="L14" s="60">
        <v>0</v>
      </c>
      <c r="M14" s="140">
        <v>25</v>
      </c>
      <c r="N14" s="138">
        <v>0</v>
      </c>
      <c r="O14" s="60">
        <v>0</v>
      </c>
      <c r="P14" s="12"/>
      <c r="Q14" s="55"/>
      <c r="R14" s="55"/>
    </row>
    <row r="15" spans="1:18" ht="57.6" x14ac:dyDescent="0.3">
      <c r="A15" s="36" t="s">
        <v>46</v>
      </c>
      <c r="B15" s="62" t="s">
        <v>56</v>
      </c>
      <c r="C15" s="136">
        <v>53</v>
      </c>
      <c r="D15" s="138">
        <v>699</v>
      </c>
      <c r="E15" s="138">
        <v>0</v>
      </c>
      <c r="F15" s="60">
        <v>0</v>
      </c>
      <c r="G15" s="139">
        <v>110</v>
      </c>
      <c r="H15" s="138">
        <v>0</v>
      </c>
      <c r="I15" s="60">
        <v>0</v>
      </c>
      <c r="J15" s="139">
        <v>339</v>
      </c>
      <c r="K15" s="138">
        <v>0</v>
      </c>
      <c r="L15" s="60">
        <v>0</v>
      </c>
      <c r="M15" s="140">
        <v>250</v>
      </c>
      <c r="N15" s="138">
        <v>0</v>
      </c>
      <c r="O15" s="60">
        <v>0</v>
      </c>
      <c r="P15" s="12"/>
      <c r="Q15" s="55"/>
      <c r="R15" s="55"/>
    </row>
    <row r="16" spans="1:18" ht="57.6" x14ac:dyDescent="0.3">
      <c r="A16" s="36" t="s">
        <v>45</v>
      </c>
      <c r="B16" s="62" t="s">
        <v>57</v>
      </c>
      <c r="C16" s="136">
        <v>53</v>
      </c>
      <c r="D16" s="138">
        <v>70</v>
      </c>
      <c r="E16" s="138">
        <v>4</v>
      </c>
      <c r="F16" s="60">
        <v>5.714285714285712E-2</v>
      </c>
      <c r="G16" s="139">
        <v>11</v>
      </c>
      <c r="H16" s="138">
        <v>0</v>
      </c>
      <c r="I16" s="60">
        <v>0</v>
      </c>
      <c r="J16" s="139">
        <v>34</v>
      </c>
      <c r="K16" s="138">
        <v>2</v>
      </c>
      <c r="L16" s="60">
        <v>5.8823529411764712E-2</v>
      </c>
      <c r="M16" s="140">
        <v>25</v>
      </c>
      <c r="N16" s="138">
        <v>2</v>
      </c>
      <c r="O16" s="60">
        <v>0.08</v>
      </c>
      <c r="P16" s="12"/>
      <c r="Q16" s="55"/>
      <c r="R16" s="55"/>
    </row>
    <row r="17" spans="1:19" ht="57.6" x14ac:dyDescent="0.3">
      <c r="A17" s="36" t="s">
        <v>47</v>
      </c>
      <c r="B17" s="62" t="s">
        <v>80</v>
      </c>
      <c r="C17" s="136">
        <v>8</v>
      </c>
      <c r="D17" s="138">
        <v>60</v>
      </c>
      <c r="E17" s="138">
        <v>2</v>
      </c>
      <c r="F17" s="60">
        <v>3.3333333333333326E-2</v>
      </c>
      <c r="G17" s="142">
        <v>15</v>
      </c>
      <c r="H17" s="138">
        <v>0</v>
      </c>
      <c r="I17" s="60">
        <v>0</v>
      </c>
      <c r="J17" s="139">
        <v>30</v>
      </c>
      <c r="K17" s="138">
        <v>0</v>
      </c>
      <c r="L17" s="60">
        <v>0</v>
      </c>
      <c r="M17" s="140">
        <v>15</v>
      </c>
      <c r="N17" s="138">
        <v>2</v>
      </c>
      <c r="O17" s="60">
        <v>0.1333333333333333</v>
      </c>
      <c r="P17" s="12"/>
      <c r="Q17" s="55"/>
      <c r="R17" s="55"/>
    </row>
    <row r="18" spans="1:19" ht="57.6" x14ac:dyDescent="0.3">
      <c r="A18" s="36" t="s">
        <v>48</v>
      </c>
      <c r="B18" s="62" t="s">
        <v>81</v>
      </c>
      <c r="C18" s="136">
        <v>8</v>
      </c>
      <c r="D18" s="138">
        <v>120</v>
      </c>
      <c r="E18" s="138">
        <v>3</v>
      </c>
      <c r="F18" s="60">
        <v>2.5000000000000001E-2</v>
      </c>
      <c r="G18" s="139">
        <v>30</v>
      </c>
      <c r="H18" s="138">
        <v>0</v>
      </c>
      <c r="I18" s="60">
        <v>0</v>
      </c>
      <c r="J18" s="139">
        <v>60</v>
      </c>
      <c r="K18" s="138">
        <v>0</v>
      </c>
      <c r="L18" s="60">
        <v>0</v>
      </c>
      <c r="M18" s="140">
        <v>30</v>
      </c>
      <c r="N18" s="138">
        <v>3</v>
      </c>
      <c r="O18" s="60">
        <v>0.1</v>
      </c>
      <c r="P18" s="12"/>
      <c r="Q18" s="55"/>
      <c r="R18" s="55"/>
    </row>
    <row r="19" spans="1:19" ht="58.2" thickBot="1" x14ac:dyDescent="0.35">
      <c r="A19" s="36" t="s">
        <v>49</v>
      </c>
      <c r="B19" s="62" t="s">
        <v>82</v>
      </c>
      <c r="C19" s="143">
        <v>8</v>
      </c>
      <c r="D19" s="144">
        <v>60</v>
      </c>
      <c r="E19" s="144">
        <v>9</v>
      </c>
      <c r="F19" s="83">
        <v>0.15</v>
      </c>
      <c r="G19" s="139">
        <v>15</v>
      </c>
      <c r="H19" s="138">
        <v>0</v>
      </c>
      <c r="I19" s="60">
        <v>0</v>
      </c>
      <c r="J19" s="145">
        <v>30</v>
      </c>
      <c r="K19" s="144">
        <v>6</v>
      </c>
      <c r="L19" s="83">
        <v>0.2</v>
      </c>
      <c r="M19" s="140">
        <v>15</v>
      </c>
      <c r="N19" s="138">
        <v>3</v>
      </c>
      <c r="O19" s="60">
        <v>0.2</v>
      </c>
      <c r="P19" s="12"/>
      <c r="Q19" s="55"/>
      <c r="R19" s="55"/>
    </row>
    <row r="20" spans="1:19" ht="15" thickBot="1" x14ac:dyDescent="0.35">
      <c r="A20" s="37" t="s">
        <v>35</v>
      </c>
      <c r="B20" s="52"/>
      <c r="C20" s="61"/>
      <c r="D20" s="33">
        <f>SUM(D12:D19)</f>
        <v>4771</v>
      </c>
      <c r="E20" s="105">
        <f>SUM(E12:E19)</f>
        <v>29</v>
      </c>
      <c r="F20" s="125">
        <f>E20/D20</f>
        <v>6.0783902745755606E-3</v>
      </c>
      <c r="G20" s="33">
        <f>SUM(G12:G19)</f>
        <v>506</v>
      </c>
      <c r="H20" s="105">
        <f>SUM(H12:H19)</f>
        <v>0</v>
      </c>
      <c r="I20" s="125">
        <f>H20/G20</f>
        <v>0</v>
      </c>
      <c r="J20" s="33">
        <f>SUM(J12:J19)</f>
        <v>2777</v>
      </c>
      <c r="K20" s="105">
        <f>SUM(K12:K19)</f>
        <v>11</v>
      </c>
      <c r="L20" s="125">
        <f>K20/J20</f>
        <v>3.9611091105509547E-3</v>
      </c>
      <c r="M20" s="33">
        <f>SUM(M12:M19)</f>
        <v>1488</v>
      </c>
      <c r="N20" s="105">
        <f>SUM(N12:N19)</f>
        <v>18</v>
      </c>
      <c r="O20" s="125">
        <f>N20/M20</f>
        <v>1.2096774193548387E-2</v>
      </c>
      <c r="P20" s="12"/>
      <c r="Q20" s="55"/>
      <c r="R20" s="55"/>
    </row>
    <row r="21" spans="1:19" x14ac:dyDescent="0.3">
      <c r="A21" s="63" t="s">
        <v>73</v>
      </c>
      <c r="B21" s="74" t="s">
        <v>59</v>
      </c>
      <c r="C21" s="124" t="s">
        <v>115</v>
      </c>
      <c r="D21" s="85" t="s">
        <v>115</v>
      </c>
      <c r="E21" s="85" t="s">
        <v>115</v>
      </c>
      <c r="F21" s="86" t="s">
        <v>115</v>
      </c>
      <c r="G21" s="88" t="s">
        <v>115</v>
      </c>
      <c r="H21" s="85" t="s">
        <v>115</v>
      </c>
      <c r="I21" s="86" t="s">
        <v>115</v>
      </c>
      <c r="J21" s="94" t="s">
        <v>115</v>
      </c>
      <c r="K21" s="89" t="s">
        <v>115</v>
      </c>
      <c r="L21" s="90" t="s">
        <v>115</v>
      </c>
      <c r="M21" s="94" t="s">
        <v>115</v>
      </c>
      <c r="N21" s="96" t="s">
        <v>115</v>
      </c>
      <c r="O21" s="90" t="s">
        <v>115</v>
      </c>
      <c r="P21" s="12"/>
      <c r="Q21" s="55"/>
      <c r="R21" s="55"/>
    </row>
    <row r="22" spans="1:19" ht="28.8" x14ac:dyDescent="0.3">
      <c r="A22" s="68" t="s">
        <v>76</v>
      </c>
      <c r="B22" s="75" t="s">
        <v>60</v>
      </c>
      <c r="C22" s="69" t="s">
        <v>115</v>
      </c>
      <c r="D22" s="70" t="s">
        <v>115</v>
      </c>
      <c r="E22" s="70" t="s">
        <v>115</v>
      </c>
      <c r="F22" s="71" t="s">
        <v>115</v>
      </c>
      <c r="G22" s="72" t="s">
        <v>115</v>
      </c>
      <c r="H22" s="70" t="s">
        <v>115</v>
      </c>
      <c r="I22" s="71" t="s">
        <v>115</v>
      </c>
      <c r="J22" s="95" t="s">
        <v>115</v>
      </c>
      <c r="K22" s="91" t="s">
        <v>115</v>
      </c>
      <c r="L22" s="92" t="s">
        <v>115</v>
      </c>
      <c r="M22" s="95" t="s">
        <v>115</v>
      </c>
      <c r="N22" s="97" t="s">
        <v>115</v>
      </c>
      <c r="O22" s="92" t="s">
        <v>115</v>
      </c>
      <c r="P22" s="12"/>
      <c r="Q22" s="55"/>
      <c r="R22" s="55"/>
    </row>
    <row r="23" spans="1:19" ht="28.8" x14ac:dyDescent="0.3">
      <c r="A23" s="68" t="s">
        <v>78</v>
      </c>
      <c r="B23" s="75" t="s">
        <v>61</v>
      </c>
      <c r="C23" s="69" t="s">
        <v>115</v>
      </c>
      <c r="D23" s="70" t="s">
        <v>115</v>
      </c>
      <c r="E23" s="70" t="s">
        <v>115</v>
      </c>
      <c r="F23" s="71" t="s">
        <v>115</v>
      </c>
      <c r="G23" s="72" t="s">
        <v>115</v>
      </c>
      <c r="H23" s="70" t="s">
        <v>115</v>
      </c>
      <c r="I23" s="71" t="s">
        <v>115</v>
      </c>
      <c r="J23" s="95" t="s">
        <v>115</v>
      </c>
      <c r="K23" s="91" t="s">
        <v>115</v>
      </c>
      <c r="L23" s="92" t="s">
        <v>115</v>
      </c>
      <c r="M23" s="95" t="s">
        <v>115</v>
      </c>
      <c r="N23" s="97" t="s">
        <v>115</v>
      </c>
      <c r="O23" s="92" t="s">
        <v>115</v>
      </c>
      <c r="P23" s="12"/>
      <c r="Q23" s="55"/>
      <c r="R23" s="55"/>
    </row>
    <row r="24" spans="1:19" ht="28.8" x14ac:dyDescent="0.3">
      <c r="A24" s="68" t="s">
        <v>77</v>
      </c>
      <c r="B24" s="75" t="s">
        <v>62</v>
      </c>
      <c r="C24" s="69" t="s">
        <v>115</v>
      </c>
      <c r="D24" s="70" t="s">
        <v>115</v>
      </c>
      <c r="E24" s="70" t="s">
        <v>115</v>
      </c>
      <c r="F24" s="71" t="s">
        <v>115</v>
      </c>
      <c r="G24" s="72" t="s">
        <v>115</v>
      </c>
      <c r="H24" s="70" t="s">
        <v>115</v>
      </c>
      <c r="I24" s="71" t="s">
        <v>115</v>
      </c>
      <c r="J24" s="95" t="s">
        <v>115</v>
      </c>
      <c r="K24" s="91" t="s">
        <v>115</v>
      </c>
      <c r="L24" s="92" t="s">
        <v>115</v>
      </c>
      <c r="M24" s="95" t="s">
        <v>115</v>
      </c>
      <c r="N24" s="97" t="s">
        <v>115</v>
      </c>
      <c r="O24" s="92" t="s">
        <v>115</v>
      </c>
      <c r="P24" s="12"/>
      <c r="Q24" s="55"/>
      <c r="R24" s="55"/>
    </row>
    <row r="25" spans="1:19" x14ac:dyDescent="0.3">
      <c r="A25" s="68" t="s">
        <v>68</v>
      </c>
      <c r="B25" s="75" t="s">
        <v>63</v>
      </c>
      <c r="C25" s="69" t="s">
        <v>115</v>
      </c>
      <c r="D25" s="70" t="s">
        <v>115</v>
      </c>
      <c r="E25" s="70" t="s">
        <v>115</v>
      </c>
      <c r="F25" s="71" t="s">
        <v>115</v>
      </c>
      <c r="G25" s="72" t="s">
        <v>115</v>
      </c>
      <c r="H25" s="70" t="s">
        <v>115</v>
      </c>
      <c r="I25" s="71" t="s">
        <v>115</v>
      </c>
      <c r="J25" s="95" t="s">
        <v>115</v>
      </c>
      <c r="K25" s="91" t="s">
        <v>115</v>
      </c>
      <c r="L25" s="92" t="s">
        <v>115</v>
      </c>
      <c r="M25" s="95" t="s">
        <v>115</v>
      </c>
      <c r="N25" s="97" t="s">
        <v>115</v>
      </c>
      <c r="O25" s="92" t="s">
        <v>115</v>
      </c>
      <c r="P25" s="12"/>
      <c r="Q25" s="55"/>
      <c r="R25" s="55"/>
    </row>
    <row r="26" spans="1:19" x14ac:dyDescent="0.3">
      <c r="A26" s="68" t="s">
        <v>74</v>
      </c>
      <c r="B26" s="75" t="s">
        <v>64</v>
      </c>
      <c r="C26" s="69" t="s">
        <v>115</v>
      </c>
      <c r="D26" s="70" t="s">
        <v>115</v>
      </c>
      <c r="E26" s="70" t="s">
        <v>115</v>
      </c>
      <c r="F26" s="71" t="s">
        <v>115</v>
      </c>
      <c r="G26" s="72" t="s">
        <v>115</v>
      </c>
      <c r="H26" s="70" t="s">
        <v>115</v>
      </c>
      <c r="I26" s="71" t="s">
        <v>115</v>
      </c>
      <c r="J26" s="95" t="s">
        <v>115</v>
      </c>
      <c r="K26" s="91" t="s">
        <v>115</v>
      </c>
      <c r="L26" s="92" t="s">
        <v>115</v>
      </c>
      <c r="M26" s="95" t="s">
        <v>115</v>
      </c>
      <c r="N26" s="97" t="s">
        <v>115</v>
      </c>
      <c r="O26" s="92" t="s">
        <v>115</v>
      </c>
      <c r="P26" s="12"/>
      <c r="Q26" s="55"/>
      <c r="R26" s="55"/>
    </row>
    <row r="27" spans="1:19" x14ac:dyDescent="0.3">
      <c r="A27" s="109" t="s">
        <v>75</v>
      </c>
      <c r="B27" s="110" t="s">
        <v>65</v>
      </c>
      <c r="C27" s="111" t="s">
        <v>115</v>
      </c>
      <c r="D27" s="112" t="s">
        <v>115</v>
      </c>
      <c r="E27" s="112" t="s">
        <v>115</v>
      </c>
      <c r="F27" s="113" t="s">
        <v>115</v>
      </c>
      <c r="G27" s="114" t="s">
        <v>115</v>
      </c>
      <c r="H27" s="112" t="s">
        <v>115</v>
      </c>
      <c r="I27" s="113" t="s">
        <v>115</v>
      </c>
      <c r="J27" s="115" t="s">
        <v>115</v>
      </c>
      <c r="K27" s="116" t="s">
        <v>115</v>
      </c>
      <c r="L27" s="117" t="s">
        <v>115</v>
      </c>
      <c r="M27" s="115" t="s">
        <v>115</v>
      </c>
      <c r="N27" s="118" t="s">
        <v>115</v>
      </c>
      <c r="O27" s="117" t="s">
        <v>115</v>
      </c>
      <c r="P27" s="12"/>
      <c r="Q27" s="55"/>
      <c r="R27" s="55"/>
    </row>
    <row r="28" spans="1:19" x14ac:dyDescent="0.3">
      <c r="A28" s="109" t="s">
        <v>111</v>
      </c>
      <c r="B28" s="110" t="s">
        <v>108</v>
      </c>
      <c r="C28" s="146">
        <v>22</v>
      </c>
      <c r="D28" s="147">
        <v>82</v>
      </c>
      <c r="E28" s="147">
        <v>0</v>
      </c>
      <c r="F28" s="113">
        <v>0</v>
      </c>
      <c r="G28" s="148">
        <v>9</v>
      </c>
      <c r="H28" s="147">
        <v>0</v>
      </c>
      <c r="I28" s="113">
        <v>0</v>
      </c>
      <c r="J28" s="149">
        <v>66</v>
      </c>
      <c r="K28" s="150">
        <v>0</v>
      </c>
      <c r="L28" s="117">
        <v>0</v>
      </c>
      <c r="M28" s="149">
        <v>7</v>
      </c>
      <c r="N28" s="151">
        <v>0</v>
      </c>
      <c r="O28" s="117">
        <v>0</v>
      </c>
      <c r="P28" s="12"/>
      <c r="Q28" s="55"/>
      <c r="R28" s="55"/>
    </row>
    <row r="29" spans="1:19" ht="15" thickBot="1" x14ac:dyDescent="0.35">
      <c r="A29" s="73" t="s">
        <v>110</v>
      </c>
      <c r="B29" s="76" t="s">
        <v>109</v>
      </c>
      <c r="C29" s="152">
        <v>47</v>
      </c>
      <c r="D29" s="153">
        <v>304</v>
      </c>
      <c r="E29" s="153">
        <v>0</v>
      </c>
      <c r="F29" s="87">
        <v>0</v>
      </c>
      <c r="G29" s="154">
        <v>26</v>
      </c>
      <c r="H29" s="153">
        <v>0</v>
      </c>
      <c r="I29" s="87">
        <v>0</v>
      </c>
      <c r="J29" s="155">
        <v>262</v>
      </c>
      <c r="K29" s="156">
        <v>0</v>
      </c>
      <c r="L29" s="93">
        <v>0</v>
      </c>
      <c r="M29" s="155">
        <v>16</v>
      </c>
      <c r="N29" s="157">
        <v>0</v>
      </c>
      <c r="O29" s="93">
        <v>0</v>
      </c>
      <c r="P29" s="11"/>
      <c r="Q29" s="55"/>
      <c r="R29" s="55"/>
      <c r="S29" s="10"/>
    </row>
    <row r="30" spans="1:19" ht="15" thickBot="1" x14ac:dyDescent="0.35">
      <c r="A30" s="39" t="s">
        <v>36</v>
      </c>
      <c r="B30" s="53"/>
      <c r="C30" s="43"/>
      <c r="D30" s="40">
        <f>SUM(D21:D29)</f>
        <v>386</v>
      </c>
      <c r="E30" s="102">
        <f>SUM(E21:E29)</f>
        <v>0</v>
      </c>
      <c r="F30" s="126">
        <f>E30/D30</f>
        <v>0</v>
      </c>
      <c r="G30" s="40">
        <f>SUM(G21:G29)</f>
        <v>35</v>
      </c>
      <c r="H30" s="102">
        <f>SUM(H21:H29)</f>
        <v>0</v>
      </c>
      <c r="I30" s="126">
        <f>H30/G30</f>
        <v>0</v>
      </c>
      <c r="J30" s="40">
        <f>SUM(J21:J29)</f>
        <v>328</v>
      </c>
      <c r="K30" s="102">
        <f>SUM(K21:K29)</f>
        <v>0</v>
      </c>
      <c r="L30" s="126">
        <f>K30/J30</f>
        <v>0</v>
      </c>
      <c r="M30" s="40">
        <f>SUM(M21:M29)</f>
        <v>23</v>
      </c>
      <c r="N30" s="102">
        <f>SUM(N21:N29)</f>
        <v>0</v>
      </c>
      <c r="O30" s="126">
        <f>N30/M30</f>
        <v>0</v>
      </c>
      <c r="P30" s="12"/>
      <c r="Q30" s="55"/>
      <c r="R30" s="55"/>
    </row>
    <row r="31" spans="1:19" ht="94.5" customHeight="1" x14ac:dyDescent="0.3">
      <c r="A31" s="180" t="s">
        <v>114</v>
      </c>
      <c r="B31" s="180"/>
      <c r="C31" s="180"/>
      <c r="D31" s="180"/>
      <c r="E31" s="180"/>
      <c r="F31" s="180"/>
      <c r="G31" s="180"/>
      <c r="H31" s="180"/>
      <c r="I31" s="180"/>
      <c r="J31" s="180"/>
      <c r="K31" s="180"/>
      <c r="L31" s="180"/>
      <c r="M31" s="180"/>
      <c r="N31" s="180"/>
      <c r="O31" s="180"/>
      <c r="Q31" s="55"/>
      <c r="R31" s="55"/>
    </row>
    <row r="32" spans="1:19" ht="17.399999999999999" x14ac:dyDescent="0.3">
      <c r="A32" s="3" t="s">
        <v>52</v>
      </c>
      <c r="B32" s="3"/>
    </row>
    <row r="33" spans="1:19" ht="15" thickBot="1" x14ac:dyDescent="0.35">
      <c r="A33" s="4"/>
      <c r="B33" s="4"/>
    </row>
    <row r="34" spans="1:19" x14ac:dyDescent="0.3">
      <c r="A34" s="21" t="s">
        <v>2</v>
      </c>
      <c r="B34" s="21" t="s">
        <v>12</v>
      </c>
      <c r="C34" s="181" t="s">
        <v>6</v>
      </c>
      <c r="D34" s="182"/>
      <c r="E34" s="182"/>
      <c r="F34" s="182"/>
      <c r="G34" s="182"/>
      <c r="H34" s="182"/>
      <c r="I34" s="182"/>
      <c r="J34" s="182"/>
      <c r="K34" s="182"/>
      <c r="L34" s="182"/>
      <c r="M34" s="182"/>
      <c r="N34" s="182"/>
      <c r="O34" s="183"/>
    </row>
    <row r="35" spans="1:19" ht="14.55" customHeight="1" x14ac:dyDescent="0.3">
      <c r="A35" s="22"/>
      <c r="B35" s="22"/>
      <c r="C35" s="184" t="s">
        <v>5</v>
      </c>
      <c r="D35" s="185"/>
      <c r="E35" s="185"/>
      <c r="F35" s="186"/>
      <c r="G35" s="184" t="s">
        <v>25</v>
      </c>
      <c r="H35" s="185"/>
      <c r="I35" s="186"/>
      <c r="J35" s="184" t="s">
        <v>26</v>
      </c>
      <c r="K35" s="185"/>
      <c r="L35" s="186"/>
      <c r="M35" s="184" t="s">
        <v>27</v>
      </c>
      <c r="N35" s="185"/>
      <c r="O35" s="186"/>
    </row>
    <row r="36" spans="1:19" ht="38.25" customHeight="1" thickBot="1" x14ac:dyDescent="0.35">
      <c r="A36" s="22"/>
      <c r="B36" s="22"/>
      <c r="C36" s="27" t="s">
        <v>4</v>
      </c>
      <c r="D36" s="28" t="s">
        <v>15</v>
      </c>
      <c r="E36" s="28" t="s">
        <v>3</v>
      </c>
      <c r="F36" s="29" t="s">
        <v>0</v>
      </c>
      <c r="G36" s="30" t="s">
        <v>22</v>
      </c>
      <c r="H36" s="28" t="s">
        <v>3</v>
      </c>
      <c r="I36" s="31" t="s">
        <v>0</v>
      </c>
      <c r="J36" s="30" t="s">
        <v>15</v>
      </c>
      <c r="K36" s="28" t="s">
        <v>3</v>
      </c>
      <c r="L36" s="31" t="s">
        <v>0</v>
      </c>
      <c r="M36" s="30" t="s">
        <v>15</v>
      </c>
      <c r="N36" s="28" t="s">
        <v>3</v>
      </c>
      <c r="O36" s="31" t="s">
        <v>0</v>
      </c>
      <c r="P36" s="11"/>
    </row>
    <row r="37" spans="1:19" ht="28.8" x14ac:dyDescent="0.3">
      <c r="A37" s="35" t="s">
        <v>30</v>
      </c>
      <c r="B37" s="58" t="s">
        <v>31</v>
      </c>
      <c r="C37" s="131">
        <v>1341</v>
      </c>
      <c r="D37" s="132">
        <v>1751</v>
      </c>
      <c r="E37" s="133">
        <v>1</v>
      </c>
      <c r="F37" s="59">
        <v>5.7110222729868636E-4</v>
      </c>
      <c r="G37" s="158">
        <v>115</v>
      </c>
      <c r="H37" s="159">
        <v>0</v>
      </c>
      <c r="I37" s="106">
        <v>0</v>
      </c>
      <c r="J37" s="158">
        <v>969</v>
      </c>
      <c r="K37" s="159">
        <v>0</v>
      </c>
      <c r="L37" s="121">
        <v>0</v>
      </c>
      <c r="M37" s="158">
        <v>667</v>
      </c>
      <c r="N37" s="159">
        <v>1</v>
      </c>
      <c r="O37" s="106">
        <v>1.4992503748125941E-3</v>
      </c>
      <c r="P37" s="12"/>
      <c r="Q37" s="55"/>
      <c r="R37" s="55"/>
    </row>
    <row r="38" spans="1:19" x14ac:dyDescent="0.3">
      <c r="A38" s="36" t="s">
        <v>32</v>
      </c>
      <c r="B38" s="38" t="s">
        <v>33</v>
      </c>
      <c r="C38" s="136">
        <v>1159</v>
      </c>
      <c r="D38" s="141">
        <v>1941</v>
      </c>
      <c r="E38" s="138">
        <v>1</v>
      </c>
      <c r="F38" s="60">
        <v>5.1519835136527587E-4</v>
      </c>
      <c r="G38" s="142">
        <v>199</v>
      </c>
      <c r="H38" s="160">
        <v>0</v>
      </c>
      <c r="I38" s="120">
        <v>0</v>
      </c>
      <c r="J38" s="161">
        <v>1281</v>
      </c>
      <c r="K38" s="160">
        <v>1</v>
      </c>
      <c r="L38" s="122">
        <v>7.8064012490241998E-4</v>
      </c>
      <c r="M38" s="142">
        <v>461</v>
      </c>
      <c r="N38" s="160">
        <v>0</v>
      </c>
      <c r="O38" s="120">
        <v>0</v>
      </c>
      <c r="P38" s="12"/>
      <c r="Q38" s="55"/>
      <c r="R38" s="55"/>
    </row>
    <row r="39" spans="1:19" ht="57.6" x14ac:dyDescent="0.3">
      <c r="A39" s="36" t="s">
        <v>47</v>
      </c>
      <c r="B39" s="62" t="s">
        <v>83</v>
      </c>
      <c r="C39" s="108" t="s">
        <v>115</v>
      </c>
      <c r="D39" s="107" t="s">
        <v>115</v>
      </c>
      <c r="E39" s="103" t="s">
        <v>115</v>
      </c>
      <c r="F39" s="60" t="s">
        <v>115</v>
      </c>
      <c r="G39" s="81" t="s">
        <v>115</v>
      </c>
      <c r="H39" s="32" t="s">
        <v>115</v>
      </c>
      <c r="I39" s="60" t="s">
        <v>115</v>
      </c>
      <c r="J39" s="44" t="s">
        <v>115</v>
      </c>
      <c r="K39" s="32" t="s">
        <v>115</v>
      </c>
      <c r="L39" s="60" t="s">
        <v>115</v>
      </c>
      <c r="M39" s="44" t="s">
        <v>115</v>
      </c>
      <c r="N39" s="32" t="s">
        <v>115</v>
      </c>
      <c r="O39" s="60" t="s">
        <v>115</v>
      </c>
      <c r="P39" s="12"/>
      <c r="Q39" s="55"/>
      <c r="R39" s="55"/>
    </row>
    <row r="40" spans="1:19" ht="57.6" x14ac:dyDescent="0.3">
      <c r="A40" s="36" t="s">
        <v>48</v>
      </c>
      <c r="B40" s="62" t="s">
        <v>84</v>
      </c>
      <c r="C40" s="108" t="s">
        <v>115</v>
      </c>
      <c r="D40" s="32" t="s">
        <v>115</v>
      </c>
      <c r="E40" s="103" t="s">
        <v>115</v>
      </c>
      <c r="F40" s="60" t="s">
        <v>115</v>
      </c>
      <c r="G40" s="44" t="s">
        <v>115</v>
      </c>
      <c r="H40" s="32" t="s">
        <v>115</v>
      </c>
      <c r="I40" s="60" t="s">
        <v>115</v>
      </c>
      <c r="J40" s="44" t="s">
        <v>115</v>
      </c>
      <c r="K40" s="32" t="s">
        <v>115</v>
      </c>
      <c r="L40" s="60" t="s">
        <v>115</v>
      </c>
      <c r="M40" s="44" t="s">
        <v>115</v>
      </c>
      <c r="N40" s="32" t="s">
        <v>115</v>
      </c>
      <c r="O40" s="60" t="s">
        <v>115</v>
      </c>
      <c r="P40" s="12"/>
      <c r="Q40" s="55"/>
      <c r="R40" s="55"/>
    </row>
    <row r="41" spans="1:19" ht="58.2" thickBot="1" x14ac:dyDescent="0.35">
      <c r="A41" s="36" t="s">
        <v>49</v>
      </c>
      <c r="B41" s="62" t="s">
        <v>85</v>
      </c>
      <c r="C41" s="128" t="s">
        <v>115</v>
      </c>
      <c r="D41" s="82" t="s">
        <v>115</v>
      </c>
      <c r="E41" s="104" t="s">
        <v>115</v>
      </c>
      <c r="F41" s="83" t="s">
        <v>115</v>
      </c>
      <c r="G41" s="84" t="s">
        <v>115</v>
      </c>
      <c r="H41" s="82" t="s">
        <v>115</v>
      </c>
      <c r="I41" s="83" t="s">
        <v>115</v>
      </c>
      <c r="J41" s="84" t="s">
        <v>115</v>
      </c>
      <c r="K41" s="82" t="s">
        <v>115</v>
      </c>
      <c r="L41" s="83" t="s">
        <v>115</v>
      </c>
      <c r="M41" s="84" t="s">
        <v>115</v>
      </c>
      <c r="N41" s="82" t="s">
        <v>115</v>
      </c>
      <c r="O41" s="83" t="s">
        <v>115</v>
      </c>
      <c r="P41" s="12"/>
      <c r="Q41" s="55"/>
      <c r="R41" s="55"/>
    </row>
    <row r="42" spans="1:19" ht="15" thickBot="1" x14ac:dyDescent="0.35">
      <c r="A42" s="37" t="s">
        <v>35</v>
      </c>
      <c r="B42" s="52"/>
      <c r="C42" s="61"/>
      <c r="D42" s="33">
        <f>SUM(D37:D41)</f>
        <v>3692</v>
      </c>
      <c r="E42" s="33">
        <f>SUM(E37:E41)</f>
        <v>2</v>
      </c>
      <c r="F42" s="34">
        <f>E42/D42</f>
        <v>5.4171180931744309E-4</v>
      </c>
      <c r="G42" s="33">
        <f>SUM(G37:G41)</f>
        <v>314</v>
      </c>
      <c r="H42" s="33">
        <f>SUM(H37:H41)</f>
        <v>0</v>
      </c>
      <c r="I42" s="34">
        <f>H42/G42</f>
        <v>0</v>
      </c>
      <c r="J42" s="33">
        <f>SUM(J37:J41)</f>
        <v>2250</v>
      </c>
      <c r="K42" s="33">
        <f>SUM(K37:K41)</f>
        <v>1</v>
      </c>
      <c r="L42" s="34">
        <f>K42/J42</f>
        <v>4.4444444444444447E-4</v>
      </c>
      <c r="M42" s="33">
        <f>SUM(M37:M41)</f>
        <v>1128</v>
      </c>
      <c r="N42" s="33">
        <f>SUM(N37:N41)</f>
        <v>1</v>
      </c>
      <c r="O42" s="34">
        <f>N42/M42</f>
        <v>8.8652482269503544E-4</v>
      </c>
      <c r="P42" s="12"/>
      <c r="Q42" s="55"/>
      <c r="R42" s="55"/>
    </row>
    <row r="43" spans="1:19" x14ac:dyDescent="0.3">
      <c r="A43" s="63" t="s">
        <v>73</v>
      </c>
      <c r="B43" s="74" t="s">
        <v>59</v>
      </c>
      <c r="C43" s="124" t="s">
        <v>115</v>
      </c>
      <c r="D43" s="85" t="s">
        <v>115</v>
      </c>
      <c r="E43" s="85" t="s">
        <v>115</v>
      </c>
      <c r="F43" s="86" t="s">
        <v>115</v>
      </c>
      <c r="G43" s="98" t="s">
        <v>115</v>
      </c>
      <c r="H43" s="99" t="s">
        <v>115</v>
      </c>
      <c r="I43" s="100" t="s">
        <v>115</v>
      </c>
      <c r="J43" s="94" t="s">
        <v>115</v>
      </c>
      <c r="K43" s="89" t="s">
        <v>115</v>
      </c>
      <c r="L43" s="90" t="s">
        <v>115</v>
      </c>
      <c r="M43" s="94" t="s">
        <v>115</v>
      </c>
      <c r="N43" s="96" t="s">
        <v>115</v>
      </c>
      <c r="O43" s="90" t="s">
        <v>115</v>
      </c>
      <c r="P43" s="11"/>
      <c r="Q43" s="55"/>
      <c r="R43" s="55"/>
      <c r="S43" s="10"/>
    </row>
    <row r="44" spans="1:19" ht="28.8" x14ac:dyDescent="0.3">
      <c r="A44" s="68" t="s">
        <v>76</v>
      </c>
      <c r="B44" s="75" t="s">
        <v>60</v>
      </c>
      <c r="C44" s="129" t="s">
        <v>115</v>
      </c>
      <c r="D44" s="70" t="s">
        <v>115</v>
      </c>
      <c r="E44" s="70" t="s">
        <v>115</v>
      </c>
      <c r="F44" s="71" t="s">
        <v>115</v>
      </c>
      <c r="G44" s="95" t="s">
        <v>115</v>
      </c>
      <c r="H44" s="91" t="s">
        <v>115</v>
      </c>
      <c r="I44" s="92" t="s">
        <v>115</v>
      </c>
      <c r="J44" s="95" t="s">
        <v>115</v>
      </c>
      <c r="K44" s="91" t="s">
        <v>115</v>
      </c>
      <c r="L44" s="92" t="s">
        <v>115</v>
      </c>
      <c r="M44" s="95" t="s">
        <v>115</v>
      </c>
      <c r="N44" s="97" t="s">
        <v>115</v>
      </c>
      <c r="O44" s="92" t="s">
        <v>115</v>
      </c>
      <c r="P44" s="11"/>
      <c r="Q44" s="55"/>
      <c r="R44" s="55"/>
      <c r="S44" s="10"/>
    </row>
    <row r="45" spans="1:19" ht="28.8" x14ac:dyDescent="0.3">
      <c r="A45" s="68" t="s">
        <v>78</v>
      </c>
      <c r="B45" s="75" t="s">
        <v>61</v>
      </c>
      <c r="C45" s="129" t="s">
        <v>115</v>
      </c>
      <c r="D45" s="70" t="s">
        <v>115</v>
      </c>
      <c r="E45" s="70" t="s">
        <v>115</v>
      </c>
      <c r="F45" s="71" t="s">
        <v>115</v>
      </c>
      <c r="G45" s="95" t="s">
        <v>115</v>
      </c>
      <c r="H45" s="91" t="s">
        <v>115</v>
      </c>
      <c r="I45" s="92" t="s">
        <v>115</v>
      </c>
      <c r="J45" s="95" t="s">
        <v>115</v>
      </c>
      <c r="K45" s="91" t="s">
        <v>115</v>
      </c>
      <c r="L45" s="92" t="s">
        <v>115</v>
      </c>
      <c r="M45" s="101" t="s">
        <v>115</v>
      </c>
      <c r="N45" s="97" t="s">
        <v>115</v>
      </c>
      <c r="O45" s="92" t="s">
        <v>115</v>
      </c>
      <c r="P45" s="11"/>
      <c r="Q45" s="55"/>
      <c r="R45" s="55"/>
      <c r="S45" s="10"/>
    </row>
    <row r="46" spans="1:19" ht="28.8" x14ac:dyDescent="0.3">
      <c r="A46" s="68" t="s">
        <v>77</v>
      </c>
      <c r="B46" s="75" t="s">
        <v>62</v>
      </c>
      <c r="C46" s="129" t="s">
        <v>115</v>
      </c>
      <c r="D46" s="70" t="s">
        <v>115</v>
      </c>
      <c r="E46" s="70" t="s">
        <v>115</v>
      </c>
      <c r="F46" s="71" t="s">
        <v>115</v>
      </c>
      <c r="G46" s="95" t="s">
        <v>115</v>
      </c>
      <c r="H46" s="91" t="s">
        <v>115</v>
      </c>
      <c r="I46" s="92" t="s">
        <v>115</v>
      </c>
      <c r="J46" s="95" t="s">
        <v>115</v>
      </c>
      <c r="K46" s="91" t="s">
        <v>115</v>
      </c>
      <c r="L46" s="92" t="s">
        <v>115</v>
      </c>
      <c r="M46" s="95" t="s">
        <v>115</v>
      </c>
      <c r="N46" s="97" t="s">
        <v>115</v>
      </c>
      <c r="O46" s="92" t="s">
        <v>115</v>
      </c>
      <c r="P46" s="11"/>
      <c r="Q46" s="55"/>
      <c r="R46" s="55"/>
      <c r="S46" s="10"/>
    </row>
    <row r="47" spans="1:19" x14ac:dyDescent="0.3">
      <c r="A47" s="68" t="s">
        <v>68</v>
      </c>
      <c r="B47" s="75" t="s">
        <v>63</v>
      </c>
      <c r="C47" s="129" t="s">
        <v>115</v>
      </c>
      <c r="D47" s="70" t="s">
        <v>115</v>
      </c>
      <c r="E47" s="70" t="s">
        <v>115</v>
      </c>
      <c r="F47" s="71" t="s">
        <v>115</v>
      </c>
      <c r="G47" s="95" t="s">
        <v>115</v>
      </c>
      <c r="H47" s="91" t="s">
        <v>115</v>
      </c>
      <c r="I47" s="92" t="s">
        <v>115</v>
      </c>
      <c r="J47" s="95" t="s">
        <v>115</v>
      </c>
      <c r="K47" s="91" t="s">
        <v>115</v>
      </c>
      <c r="L47" s="92" t="s">
        <v>115</v>
      </c>
      <c r="M47" s="95" t="s">
        <v>115</v>
      </c>
      <c r="N47" s="97" t="s">
        <v>115</v>
      </c>
      <c r="O47" s="92" t="s">
        <v>115</v>
      </c>
      <c r="P47" s="11"/>
      <c r="Q47" s="55"/>
      <c r="R47" s="55"/>
      <c r="S47" s="10"/>
    </row>
    <row r="48" spans="1:19" x14ac:dyDescent="0.3">
      <c r="A48" s="68" t="s">
        <v>74</v>
      </c>
      <c r="B48" s="75" t="s">
        <v>64</v>
      </c>
      <c r="C48" s="129" t="s">
        <v>115</v>
      </c>
      <c r="D48" s="70" t="s">
        <v>115</v>
      </c>
      <c r="E48" s="70" t="s">
        <v>115</v>
      </c>
      <c r="F48" s="71" t="s">
        <v>115</v>
      </c>
      <c r="G48" s="95" t="s">
        <v>115</v>
      </c>
      <c r="H48" s="91" t="s">
        <v>115</v>
      </c>
      <c r="I48" s="92" t="s">
        <v>115</v>
      </c>
      <c r="J48" s="95" t="s">
        <v>115</v>
      </c>
      <c r="K48" s="91" t="s">
        <v>115</v>
      </c>
      <c r="L48" s="92" t="s">
        <v>115</v>
      </c>
      <c r="M48" s="95" t="s">
        <v>115</v>
      </c>
      <c r="N48" s="97" t="s">
        <v>115</v>
      </c>
      <c r="O48" s="92" t="s">
        <v>115</v>
      </c>
      <c r="P48" s="11"/>
      <c r="Q48" s="55"/>
      <c r="R48" s="55"/>
      <c r="S48" s="10"/>
    </row>
    <row r="49" spans="1:19" x14ac:dyDescent="0.3">
      <c r="A49" s="109" t="s">
        <v>75</v>
      </c>
      <c r="B49" s="110" t="s">
        <v>65</v>
      </c>
      <c r="C49" s="130" t="s">
        <v>115</v>
      </c>
      <c r="D49" s="112" t="s">
        <v>115</v>
      </c>
      <c r="E49" s="112" t="s">
        <v>115</v>
      </c>
      <c r="F49" s="113" t="s">
        <v>115</v>
      </c>
      <c r="G49" s="115" t="s">
        <v>115</v>
      </c>
      <c r="H49" s="116" t="s">
        <v>115</v>
      </c>
      <c r="I49" s="117" t="s">
        <v>115</v>
      </c>
      <c r="J49" s="119" t="s">
        <v>115</v>
      </c>
      <c r="K49" s="116" t="s">
        <v>115</v>
      </c>
      <c r="L49" s="117" t="s">
        <v>115</v>
      </c>
      <c r="M49" s="115" t="s">
        <v>115</v>
      </c>
      <c r="N49" s="118" t="s">
        <v>115</v>
      </c>
      <c r="O49" s="117" t="s">
        <v>115</v>
      </c>
      <c r="P49" s="11"/>
      <c r="Q49" s="55"/>
      <c r="R49" s="55"/>
      <c r="S49" s="10"/>
    </row>
    <row r="50" spans="1:19" x14ac:dyDescent="0.3">
      <c r="A50" s="109" t="s">
        <v>111</v>
      </c>
      <c r="B50" s="110" t="s">
        <v>108</v>
      </c>
      <c r="C50" s="146">
        <v>22</v>
      </c>
      <c r="D50" s="147">
        <v>82</v>
      </c>
      <c r="E50" s="147">
        <v>0</v>
      </c>
      <c r="F50" s="113">
        <v>0</v>
      </c>
      <c r="G50" s="149">
        <v>9</v>
      </c>
      <c r="H50" s="150">
        <v>0</v>
      </c>
      <c r="I50" s="117">
        <v>0</v>
      </c>
      <c r="J50" s="149">
        <v>66</v>
      </c>
      <c r="K50" s="150">
        <v>0</v>
      </c>
      <c r="L50" s="117">
        <v>0</v>
      </c>
      <c r="M50" s="149">
        <v>7</v>
      </c>
      <c r="N50" s="151">
        <v>0</v>
      </c>
      <c r="O50" s="117">
        <v>0</v>
      </c>
      <c r="P50" s="11"/>
      <c r="Q50" s="55"/>
      <c r="R50" s="55"/>
      <c r="S50" s="10"/>
    </row>
    <row r="51" spans="1:19" s="179" customFormat="1" ht="15" thickBot="1" x14ac:dyDescent="0.35">
      <c r="A51" s="165" t="s">
        <v>110</v>
      </c>
      <c r="B51" s="166" t="s">
        <v>109</v>
      </c>
      <c r="C51" s="167">
        <v>47</v>
      </c>
      <c r="D51" s="168">
        <v>304</v>
      </c>
      <c r="E51" s="168">
        <v>0</v>
      </c>
      <c r="F51" s="169">
        <v>0</v>
      </c>
      <c r="G51" s="170">
        <v>26</v>
      </c>
      <c r="H51" s="171">
        <v>0</v>
      </c>
      <c r="I51" s="172">
        <v>0</v>
      </c>
      <c r="J51" s="173">
        <v>262</v>
      </c>
      <c r="K51" s="174">
        <v>0</v>
      </c>
      <c r="L51" s="172">
        <v>0</v>
      </c>
      <c r="M51" s="173">
        <v>16</v>
      </c>
      <c r="N51" s="175">
        <v>0</v>
      </c>
      <c r="O51" s="172">
        <v>0</v>
      </c>
      <c r="P51" s="176"/>
      <c r="Q51" s="177"/>
      <c r="R51" s="177"/>
      <c r="S51" s="178"/>
    </row>
    <row r="52" spans="1:19" ht="15" thickBot="1" x14ac:dyDescent="0.35">
      <c r="A52" s="64" t="s">
        <v>36</v>
      </c>
      <c r="B52" s="65"/>
      <c r="C52" s="66"/>
      <c r="D52" s="67">
        <f>SUM(D43:D51)</f>
        <v>386</v>
      </c>
      <c r="E52" s="123">
        <f>SUM(E43:E51)</f>
        <v>0</v>
      </c>
      <c r="F52" s="127">
        <f>E52/D52</f>
        <v>0</v>
      </c>
      <c r="G52" s="67">
        <f>SUM(G43:G51)</f>
        <v>35</v>
      </c>
      <c r="H52" s="123">
        <f>SUM(H43:H51)</f>
        <v>0</v>
      </c>
      <c r="I52" s="127">
        <f>H52/G52</f>
        <v>0</v>
      </c>
      <c r="J52" s="67">
        <f>SUM(J43:J51)</f>
        <v>328</v>
      </c>
      <c r="K52" s="123">
        <f>SUM(K43:K51)</f>
        <v>0</v>
      </c>
      <c r="L52" s="127">
        <f>K52/J52</f>
        <v>0</v>
      </c>
      <c r="M52" s="67">
        <f>SUM(M43:M51)</f>
        <v>23</v>
      </c>
      <c r="N52" s="123">
        <f>SUM(N43:N51)</f>
        <v>0</v>
      </c>
      <c r="O52" s="127">
        <f>N52/M52</f>
        <v>0</v>
      </c>
      <c r="P52" s="12"/>
      <c r="Q52" s="55"/>
      <c r="R52" s="55"/>
    </row>
    <row r="53" spans="1:19" ht="101.25" customHeight="1" x14ac:dyDescent="0.3">
      <c r="A53" s="180" t="s">
        <v>114</v>
      </c>
      <c r="B53" s="180"/>
      <c r="C53" s="180"/>
      <c r="D53" s="180"/>
      <c r="E53" s="180"/>
      <c r="F53" s="180"/>
      <c r="G53" s="180"/>
      <c r="H53" s="180"/>
      <c r="I53" s="180"/>
      <c r="J53" s="180"/>
      <c r="K53" s="180"/>
      <c r="L53" s="180"/>
      <c r="M53" s="180"/>
      <c r="N53" s="180"/>
      <c r="O53" s="180"/>
      <c r="Q53" s="55"/>
      <c r="R53" s="55"/>
    </row>
    <row r="54" spans="1:19" ht="17.399999999999999" x14ac:dyDescent="0.3">
      <c r="A54" s="3" t="s">
        <v>53</v>
      </c>
      <c r="B54" s="3"/>
      <c r="G54" s="1"/>
      <c r="H54" s="1"/>
      <c r="I54" s="1"/>
      <c r="J54" s="1"/>
      <c r="K54" s="1"/>
      <c r="L54" s="1"/>
      <c r="M54" s="1"/>
      <c r="N54" s="1"/>
      <c r="O54" s="1"/>
      <c r="Q54" s="55"/>
      <c r="R54" s="55"/>
    </row>
    <row r="55" spans="1:19" ht="15" thickBot="1" x14ac:dyDescent="0.35">
      <c r="Q55" s="55"/>
      <c r="R55" s="55"/>
    </row>
    <row r="56" spans="1:19" x14ac:dyDescent="0.3">
      <c r="A56" s="45"/>
      <c r="B56" s="21" t="s">
        <v>12</v>
      </c>
      <c r="C56" s="187" t="s">
        <v>1</v>
      </c>
      <c r="D56" s="188"/>
      <c r="E56" s="188"/>
      <c r="F56" s="189"/>
      <c r="Q56" s="55"/>
      <c r="R56" s="55"/>
    </row>
    <row r="57" spans="1:19" ht="36" customHeight="1" thickBot="1" x14ac:dyDescent="0.35">
      <c r="A57" s="46" t="s">
        <v>2</v>
      </c>
      <c r="B57" s="48"/>
      <c r="C57" s="47" t="s">
        <v>4</v>
      </c>
      <c r="D57" s="13" t="s">
        <v>22</v>
      </c>
      <c r="E57" s="13" t="s">
        <v>3</v>
      </c>
      <c r="F57" s="14" t="s">
        <v>0</v>
      </c>
    </row>
    <row r="58" spans="1:19" x14ac:dyDescent="0.3">
      <c r="A58" s="42" t="s">
        <v>37</v>
      </c>
      <c r="B58" s="49" t="s">
        <v>38</v>
      </c>
      <c r="C58" s="57">
        <v>47</v>
      </c>
      <c r="D58" s="162">
        <v>785</v>
      </c>
      <c r="E58" s="162">
        <v>0</v>
      </c>
      <c r="F58" s="54">
        <v>0</v>
      </c>
    </row>
    <row r="59" spans="1:19" ht="28.8" x14ac:dyDescent="0.3">
      <c r="A59" s="42" t="s">
        <v>39</v>
      </c>
      <c r="B59" s="49" t="s">
        <v>43</v>
      </c>
      <c r="C59" s="79" t="s">
        <v>115</v>
      </c>
      <c r="D59" s="77" t="s">
        <v>115</v>
      </c>
      <c r="E59" s="77" t="s">
        <v>115</v>
      </c>
      <c r="F59" s="78" t="s">
        <v>115</v>
      </c>
    </row>
    <row r="60" spans="1:19" ht="29.4" thickBot="1" x14ac:dyDescent="0.35">
      <c r="A60" s="41" t="s">
        <v>42</v>
      </c>
      <c r="B60" s="50" t="s">
        <v>41</v>
      </c>
      <c r="C60" s="163">
        <v>1</v>
      </c>
      <c r="D60" s="164">
        <v>21</v>
      </c>
      <c r="E60" s="164">
        <v>0</v>
      </c>
      <c r="F60" s="80">
        <v>0</v>
      </c>
      <c r="G60" s="56"/>
      <c r="H60" s="8"/>
      <c r="I60" s="8"/>
      <c r="J60" s="8"/>
      <c r="K60" s="8"/>
      <c r="L60" s="8"/>
      <c r="M60" s="8"/>
      <c r="N60" s="8"/>
      <c r="O60" s="8"/>
      <c r="P60" s="1"/>
    </row>
    <row r="61" spans="1:19" ht="99.75" customHeight="1" x14ac:dyDescent="0.3">
      <c r="A61" s="180" t="s">
        <v>114</v>
      </c>
      <c r="B61" s="180"/>
      <c r="C61" s="180"/>
      <c r="D61" s="180"/>
      <c r="E61" s="180"/>
      <c r="F61" s="180"/>
      <c r="G61" s="190"/>
      <c r="H61" s="190"/>
      <c r="I61" s="190"/>
      <c r="J61" s="190"/>
      <c r="K61" s="190"/>
      <c r="L61" s="190"/>
      <c r="M61" s="190"/>
      <c r="N61" s="190"/>
      <c r="O61" s="190"/>
    </row>
    <row r="62" spans="1:19" ht="17.399999999999999" x14ac:dyDescent="0.3">
      <c r="A62" s="3" t="s">
        <v>54</v>
      </c>
      <c r="B62" s="3"/>
      <c r="C62" s="1"/>
      <c r="D62" s="1"/>
      <c r="E62" s="1"/>
      <c r="F62" s="1"/>
      <c r="G62" s="1"/>
      <c r="H62" s="1"/>
      <c r="I62" s="1"/>
      <c r="J62" s="1"/>
      <c r="K62" s="1"/>
      <c r="L62" s="1"/>
      <c r="M62" s="1"/>
      <c r="N62" s="1"/>
      <c r="O62" s="1"/>
      <c r="Q62" s="55"/>
      <c r="R62" s="55"/>
    </row>
    <row r="63" spans="1:19" ht="15" thickBot="1" x14ac:dyDescent="0.35">
      <c r="A63" s="4"/>
      <c r="B63" s="4"/>
      <c r="Q63" s="55"/>
      <c r="R63" s="55"/>
    </row>
    <row r="64" spans="1:19" x14ac:dyDescent="0.3">
      <c r="A64" s="45"/>
      <c r="B64" s="21" t="s">
        <v>12</v>
      </c>
      <c r="C64" s="187" t="s">
        <v>1</v>
      </c>
      <c r="D64" s="188"/>
      <c r="E64" s="188"/>
      <c r="F64" s="189"/>
      <c r="Q64" s="55"/>
      <c r="R64" s="55"/>
    </row>
    <row r="65" spans="1:18" ht="35.25" customHeight="1" thickBot="1" x14ac:dyDescent="0.35">
      <c r="A65" s="46" t="s">
        <v>2</v>
      </c>
      <c r="B65" s="48"/>
      <c r="C65" s="47" t="s">
        <v>4</v>
      </c>
      <c r="D65" s="13" t="s">
        <v>22</v>
      </c>
      <c r="E65" s="13" t="s">
        <v>3</v>
      </c>
      <c r="F65" s="14" t="s">
        <v>0</v>
      </c>
      <c r="Q65" s="55"/>
      <c r="R65" s="55"/>
    </row>
    <row r="66" spans="1:18" x14ac:dyDescent="0.3">
      <c r="A66" s="42" t="s">
        <v>37</v>
      </c>
      <c r="B66" s="49" t="s">
        <v>38</v>
      </c>
      <c r="C66" s="57">
        <v>47</v>
      </c>
      <c r="D66" s="57">
        <v>785</v>
      </c>
      <c r="E66" s="162">
        <v>0</v>
      </c>
      <c r="F66" s="54">
        <v>0</v>
      </c>
      <c r="Q66" s="55"/>
      <c r="R66" s="55"/>
    </row>
    <row r="67" spans="1:18" ht="28.8" x14ac:dyDescent="0.3">
      <c r="A67" s="42" t="s">
        <v>39</v>
      </c>
      <c r="B67" s="49" t="s">
        <v>40</v>
      </c>
      <c r="C67" s="79" t="s">
        <v>115</v>
      </c>
      <c r="D67" s="77" t="s">
        <v>115</v>
      </c>
      <c r="E67" s="77" t="s">
        <v>115</v>
      </c>
      <c r="F67" s="78" t="s">
        <v>115</v>
      </c>
      <c r="Q67" s="55"/>
      <c r="R67" s="55"/>
    </row>
    <row r="68" spans="1:18" ht="29.4" thickBot="1" x14ac:dyDescent="0.35">
      <c r="A68" s="41" t="s">
        <v>42</v>
      </c>
      <c r="B68" s="50" t="s">
        <v>41</v>
      </c>
      <c r="C68" s="163">
        <v>1</v>
      </c>
      <c r="D68" s="164">
        <v>21</v>
      </c>
      <c r="E68" s="164">
        <v>0</v>
      </c>
      <c r="F68" s="80">
        <v>0</v>
      </c>
      <c r="G68" s="56"/>
      <c r="H68" s="8"/>
      <c r="I68" s="8"/>
      <c r="J68" s="8"/>
      <c r="K68" s="8"/>
      <c r="L68" s="8"/>
      <c r="M68" s="8"/>
      <c r="N68" s="8"/>
      <c r="O68" s="8"/>
      <c r="P68" s="1"/>
      <c r="Q68" s="55"/>
      <c r="R68" s="55"/>
    </row>
    <row r="69" spans="1:18" ht="107.25" customHeight="1" x14ac:dyDescent="0.3">
      <c r="A69" s="180" t="s">
        <v>114</v>
      </c>
      <c r="B69" s="180"/>
      <c r="C69" s="180"/>
      <c r="D69" s="180"/>
      <c r="E69" s="180"/>
      <c r="F69" s="180"/>
      <c r="G69" s="190"/>
      <c r="H69" s="190"/>
      <c r="I69" s="190"/>
      <c r="J69" s="190"/>
      <c r="K69" s="190"/>
      <c r="L69" s="190"/>
      <c r="M69" s="190"/>
      <c r="N69" s="190"/>
      <c r="O69" s="190"/>
      <c r="Q69" s="55"/>
      <c r="R69" s="55"/>
    </row>
  </sheetData>
  <sheetProtection algorithmName="SHA-512" hashValue="mXdejHf9Pq658yZMNTmbdGTeEfAPMceSzpQ0EgktPEIGABUI/96XIfNhFdSo8a0xcYhvfnsFm3EGyKDRaNL6BA==" saltValue="AwcBRiat4eRZBrClkNGV4w==" spinCount="100000" sheet="1" objects="1" scenarios="1"/>
  <mergeCells count="16">
    <mergeCell ref="C56:F56"/>
    <mergeCell ref="A61:O61"/>
    <mergeCell ref="C64:F64"/>
    <mergeCell ref="A69:O69"/>
    <mergeCell ref="C34:O34"/>
    <mergeCell ref="C35:F35"/>
    <mergeCell ref="G35:I35"/>
    <mergeCell ref="J35:L35"/>
    <mergeCell ref="M35:O35"/>
    <mergeCell ref="A53:O53"/>
    <mergeCell ref="A31:O31"/>
    <mergeCell ref="C9:O9"/>
    <mergeCell ref="C10:F10"/>
    <mergeCell ref="G10:I10"/>
    <mergeCell ref="J10:L10"/>
    <mergeCell ref="M10:O10"/>
  </mergeCells>
  <printOptions horizontalCentered="1"/>
  <pageMargins left="0.2" right="0.2" top="0.5" bottom="0.5" header="0.3" footer="0.3"/>
  <pageSetup scale="58" orientation="landscape" r:id="rId1"/>
  <rowBreaks count="2" manualBreakCount="2">
    <brk id="31" max="14" man="1"/>
    <brk id="53"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F0BE6-5ACE-489F-91D3-3CCE0DFA33E5}">
  <sheetPr>
    <tabColor theme="7" tint="0.59999389629810485"/>
  </sheetPr>
  <dimension ref="A1:K65"/>
  <sheetViews>
    <sheetView zoomScaleNormal="100" zoomScaleSheetLayoutView="90" workbookViewId="0"/>
  </sheetViews>
  <sheetFormatPr defaultRowHeight="14.4" x14ac:dyDescent="0.3"/>
  <cols>
    <col min="1" max="1" width="45.44140625" customWidth="1"/>
    <col min="2" max="2" width="17.77734375" customWidth="1"/>
    <col min="3" max="3" width="55.21875" customWidth="1"/>
  </cols>
  <sheetData>
    <row r="1" spans="1:3" ht="25.8" x14ac:dyDescent="0.5">
      <c r="A1" s="16" t="s">
        <v>7</v>
      </c>
    </row>
    <row r="2" spans="1:3" x14ac:dyDescent="0.3">
      <c r="A2" s="9"/>
    </row>
    <row r="3" spans="1:3" ht="18" x14ac:dyDescent="0.35">
      <c r="A3" s="15" t="s">
        <v>23</v>
      </c>
    </row>
    <row r="4" spans="1:3" ht="18" x14ac:dyDescent="0.35">
      <c r="A4" s="15"/>
    </row>
    <row r="5" spans="1:3" ht="18" x14ac:dyDescent="0.35">
      <c r="A5" s="15" t="s">
        <v>24</v>
      </c>
    </row>
    <row r="6" spans="1:3" s="23" customFormat="1" x14ac:dyDescent="0.3">
      <c r="A6" s="9" t="s">
        <v>51</v>
      </c>
      <c r="B6" s="9"/>
      <c r="C6" s="9"/>
    </row>
    <row r="7" spans="1:3" s="23" customFormat="1" ht="32.549999999999997" customHeight="1" x14ac:dyDescent="0.3">
      <c r="A7" s="191" t="s">
        <v>88</v>
      </c>
      <c r="B7" s="191"/>
      <c r="C7" s="191"/>
    </row>
    <row r="8" spans="1:3" s="23" customFormat="1" x14ac:dyDescent="0.3">
      <c r="A8" s="9"/>
      <c r="B8" s="9"/>
      <c r="C8" s="9"/>
    </row>
    <row r="9" spans="1:3" x14ac:dyDescent="0.3">
      <c r="A9" s="9" t="s">
        <v>52</v>
      </c>
    </row>
    <row r="10" spans="1:3" s="23" customFormat="1" ht="36.6" customHeight="1" x14ac:dyDescent="0.3">
      <c r="A10" s="191" t="s">
        <v>89</v>
      </c>
      <c r="B10" s="191"/>
      <c r="C10" s="191"/>
    </row>
    <row r="11" spans="1:3" s="23" customFormat="1" x14ac:dyDescent="0.3">
      <c r="A11" s="9"/>
      <c r="B11" s="9"/>
      <c r="C11" s="9"/>
    </row>
    <row r="12" spans="1:3" s="23" customFormat="1" x14ac:dyDescent="0.3">
      <c r="A12" s="9" t="s">
        <v>53</v>
      </c>
      <c r="B12" s="9"/>
      <c r="C12" s="9"/>
    </row>
    <row r="13" spans="1:3" s="23" customFormat="1" ht="30.75" customHeight="1" x14ac:dyDescent="0.3">
      <c r="A13" s="191" t="s">
        <v>90</v>
      </c>
      <c r="B13" s="191"/>
      <c r="C13" s="191"/>
    </row>
    <row r="14" spans="1:3" s="23" customFormat="1" x14ac:dyDescent="0.3">
      <c r="A14" s="9"/>
      <c r="B14" s="9"/>
      <c r="C14" s="9"/>
    </row>
    <row r="15" spans="1:3" s="23" customFormat="1" x14ac:dyDescent="0.3">
      <c r="A15" s="9" t="s">
        <v>54</v>
      </c>
      <c r="B15" s="9"/>
      <c r="C15" s="9"/>
    </row>
    <row r="16" spans="1:3" s="23" customFormat="1" x14ac:dyDescent="0.3">
      <c r="A16" s="191" t="s">
        <v>91</v>
      </c>
      <c r="B16" s="191"/>
      <c r="C16" s="191"/>
    </row>
    <row r="17" spans="1:11" s="23" customFormat="1" x14ac:dyDescent="0.3">
      <c r="A17" s="9"/>
      <c r="B17" s="9"/>
      <c r="C17" s="9"/>
    </row>
    <row r="18" spans="1:11" s="23" customFormat="1" ht="18" x14ac:dyDescent="0.35">
      <c r="A18" s="15" t="s">
        <v>8</v>
      </c>
      <c r="B18" s="9"/>
      <c r="C18" s="9"/>
    </row>
    <row r="19" spans="1:11" s="23" customFormat="1" x14ac:dyDescent="0.3">
      <c r="A19" s="9" t="s">
        <v>6</v>
      </c>
      <c r="B19"/>
      <c r="C19"/>
    </row>
    <row r="20" spans="1:11" x14ac:dyDescent="0.3">
      <c r="A20" s="23" t="s">
        <v>14</v>
      </c>
    </row>
    <row r="21" spans="1:11" x14ac:dyDescent="0.3">
      <c r="A21" s="23" t="s">
        <v>9</v>
      </c>
      <c r="B21" s="23"/>
      <c r="C21" s="23"/>
    </row>
    <row r="22" spans="1:11" x14ac:dyDescent="0.3">
      <c r="A22" s="23" t="s">
        <v>10</v>
      </c>
      <c r="B22" s="23"/>
      <c r="C22" s="23"/>
      <c r="D22" s="23"/>
      <c r="E22" s="23"/>
      <c r="F22" s="23"/>
      <c r="G22" s="23"/>
      <c r="H22" s="23"/>
      <c r="I22" s="23"/>
      <c r="J22" s="23"/>
      <c r="K22" s="23"/>
    </row>
    <row r="23" spans="1:11" x14ac:dyDescent="0.3">
      <c r="A23" s="23" t="s">
        <v>11</v>
      </c>
      <c r="B23" s="23"/>
      <c r="C23" s="23"/>
      <c r="D23" s="23"/>
      <c r="E23" s="23"/>
      <c r="F23" s="23"/>
      <c r="G23" s="23"/>
      <c r="H23" s="23"/>
      <c r="I23" s="23"/>
      <c r="J23" s="23"/>
      <c r="K23" s="23"/>
    </row>
    <row r="24" spans="1:11" ht="33.75" customHeight="1" x14ac:dyDescent="0.3">
      <c r="A24" s="191" t="s">
        <v>28</v>
      </c>
      <c r="B24" s="191"/>
      <c r="C24" s="191"/>
      <c r="D24" s="23"/>
      <c r="E24" s="23"/>
      <c r="F24" s="23"/>
      <c r="G24" s="23"/>
      <c r="H24" s="23"/>
      <c r="I24" s="23"/>
      <c r="J24" s="23"/>
      <c r="K24" s="23"/>
    </row>
    <row r="25" spans="1:11" x14ac:dyDescent="0.3">
      <c r="A25" s="191" t="s">
        <v>79</v>
      </c>
      <c r="B25" s="191"/>
      <c r="C25" s="191"/>
      <c r="D25" s="23"/>
      <c r="E25" s="23"/>
      <c r="F25" s="23"/>
      <c r="G25" s="23"/>
      <c r="H25" s="23"/>
      <c r="I25" s="23"/>
      <c r="J25" s="23"/>
      <c r="K25" s="23"/>
    </row>
    <row r="26" spans="1:11" x14ac:dyDescent="0.3">
      <c r="A26" s="23"/>
      <c r="B26" s="23"/>
      <c r="C26" s="23"/>
      <c r="D26" s="23"/>
      <c r="E26" s="23"/>
      <c r="F26" s="23"/>
      <c r="G26" s="23"/>
      <c r="H26" s="23"/>
      <c r="I26" s="23"/>
      <c r="J26" s="23"/>
      <c r="K26" s="23"/>
    </row>
    <row r="27" spans="1:11" x14ac:dyDescent="0.3">
      <c r="A27" s="9" t="s">
        <v>4</v>
      </c>
    </row>
    <row r="28" spans="1:11" x14ac:dyDescent="0.3">
      <c r="A28" s="23" t="s">
        <v>29</v>
      </c>
    </row>
    <row r="29" spans="1:11" x14ac:dyDescent="0.3">
      <c r="A29" s="9"/>
      <c r="B29" s="23"/>
      <c r="C29" s="23"/>
    </row>
    <row r="30" spans="1:11" x14ac:dyDescent="0.3">
      <c r="A30" s="9" t="s">
        <v>15</v>
      </c>
    </row>
    <row r="31" spans="1:11" ht="33.75" customHeight="1" x14ac:dyDescent="0.3">
      <c r="A31" s="191" t="s">
        <v>19</v>
      </c>
      <c r="B31" s="191"/>
      <c r="C31" s="191"/>
    </row>
    <row r="32" spans="1:11" x14ac:dyDescent="0.3">
      <c r="A32" s="9"/>
      <c r="B32" s="17"/>
      <c r="C32" s="17"/>
    </row>
    <row r="33" spans="1:3" x14ac:dyDescent="0.3">
      <c r="A33" s="9" t="s">
        <v>16</v>
      </c>
    </row>
    <row r="34" spans="1:3" ht="18.600000000000001" customHeight="1" x14ac:dyDescent="0.3">
      <c r="A34" s="191" t="s">
        <v>18</v>
      </c>
      <c r="B34" s="191"/>
      <c r="C34" s="191"/>
    </row>
    <row r="35" spans="1:3" x14ac:dyDescent="0.3">
      <c r="A35" s="9"/>
      <c r="B35" s="17"/>
      <c r="C35" s="17"/>
    </row>
    <row r="36" spans="1:3" x14ac:dyDescent="0.3">
      <c r="A36" s="9" t="s">
        <v>17</v>
      </c>
    </row>
    <row r="37" spans="1:3" ht="31.5" customHeight="1" x14ac:dyDescent="0.3">
      <c r="A37" s="191" t="s">
        <v>21</v>
      </c>
      <c r="B37" s="191"/>
      <c r="C37" s="191"/>
    </row>
    <row r="38" spans="1:3" x14ac:dyDescent="0.3">
      <c r="A38" s="9"/>
      <c r="B38" s="17"/>
      <c r="C38" s="17"/>
    </row>
    <row r="39" spans="1:3" x14ac:dyDescent="0.3">
      <c r="A39" s="9" t="s">
        <v>2</v>
      </c>
    </row>
    <row r="40" spans="1:3" ht="51.75" customHeight="1" x14ac:dyDescent="0.3">
      <c r="A40" s="191" t="s">
        <v>20</v>
      </c>
      <c r="B40" s="191"/>
      <c r="C40" s="191"/>
    </row>
    <row r="41" spans="1:3" x14ac:dyDescent="0.3">
      <c r="A41" s="9"/>
      <c r="B41" s="17"/>
      <c r="C41" s="17"/>
    </row>
    <row r="42" spans="1:3" x14ac:dyDescent="0.3">
      <c r="A42" s="18" t="s">
        <v>2</v>
      </c>
      <c r="B42" s="18" t="s">
        <v>12</v>
      </c>
      <c r="C42" s="18" t="s">
        <v>13</v>
      </c>
    </row>
    <row r="43" spans="1:3" ht="28.8" x14ac:dyDescent="0.3">
      <c r="A43" s="20" t="s">
        <v>30</v>
      </c>
      <c r="B43" s="19" t="s">
        <v>31</v>
      </c>
      <c r="C43" s="20" t="s">
        <v>92</v>
      </c>
    </row>
    <row r="44" spans="1:3" ht="28.8" x14ac:dyDescent="0.3">
      <c r="A44" s="20" t="s">
        <v>32</v>
      </c>
      <c r="B44" s="19" t="s">
        <v>33</v>
      </c>
      <c r="C44" s="20" t="s">
        <v>93</v>
      </c>
    </row>
    <row r="45" spans="1:3" ht="57.6" x14ac:dyDescent="0.3">
      <c r="A45" s="20" t="s">
        <v>44</v>
      </c>
      <c r="B45" s="20" t="s">
        <v>55</v>
      </c>
      <c r="C45" s="20" t="s">
        <v>100</v>
      </c>
    </row>
    <row r="46" spans="1:3" ht="57.6" x14ac:dyDescent="0.3">
      <c r="A46" s="20" t="s">
        <v>46</v>
      </c>
      <c r="B46" s="20" t="s">
        <v>56</v>
      </c>
      <c r="C46" s="20" t="s">
        <v>101</v>
      </c>
    </row>
    <row r="47" spans="1:3" x14ac:dyDescent="0.3">
      <c r="A47" s="24" t="s">
        <v>2</v>
      </c>
      <c r="B47" s="18" t="s">
        <v>12</v>
      </c>
      <c r="C47" s="18" t="s">
        <v>13</v>
      </c>
    </row>
    <row r="48" spans="1:3" ht="57.6" hidden="1" x14ac:dyDescent="0.3">
      <c r="A48" s="20" t="s">
        <v>45</v>
      </c>
      <c r="B48" s="20" t="s">
        <v>57</v>
      </c>
      <c r="C48" s="20" t="s">
        <v>102</v>
      </c>
    </row>
    <row r="49" spans="1:3" ht="57.6" hidden="1" x14ac:dyDescent="0.3">
      <c r="A49" s="20" t="s">
        <v>87</v>
      </c>
      <c r="B49" s="20" t="s">
        <v>86</v>
      </c>
      <c r="C49" s="20" t="s">
        <v>103</v>
      </c>
    </row>
    <row r="50" spans="1:3" ht="100.8" hidden="1" x14ac:dyDescent="0.3">
      <c r="A50" s="20" t="s">
        <v>47</v>
      </c>
      <c r="B50" s="20" t="s">
        <v>94</v>
      </c>
      <c r="C50" s="20" t="s">
        <v>95</v>
      </c>
    </row>
    <row r="51" spans="1:3" ht="100.8" hidden="1" x14ac:dyDescent="0.3">
      <c r="A51" s="20" t="s">
        <v>48</v>
      </c>
      <c r="B51" s="20" t="s">
        <v>96</v>
      </c>
      <c r="C51" s="20" t="s">
        <v>97</v>
      </c>
    </row>
    <row r="52" spans="1:3" ht="100.8" hidden="1" x14ac:dyDescent="0.3">
      <c r="A52" s="20" t="s">
        <v>49</v>
      </c>
      <c r="B52" s="20" t="s">
        <v>98</v>
      </c>
      <c r="C52" s="20" t="s">
        <v>99</v>
      </c>
    </row>
    <row r="53" spans="1:3" x14ac:dyDescent="0.3">
      <c r="A53" s="20" t="s">
        <v>73</v>
      </c>
      <c r="B53" s="20" t="s">
        <v>59</v>
      </c>
      <c r="C53" s="20" t="s">
        <v>72</v>
      </c>
    </row>
    <row r="54" spans="1:3" ht="43.2" x14ac:dyDescent="0.3">
      <c r="A54" s="20" t="s">
        <v>76</v>
      </c>
      <c r="B54" s="20" t="s">
        <v>60</v>
      </c>
      <c r="C54" s="20" t="s">
        <v>71</v>
      </c>
    </row>
    <row r="55" spans="1:3" ht="43.2" x14ac:dyDescent="0.3">
      <c r="A55" s="20" t="s">
        <v>78</v>
      </c>
      <c r="B55" s="20" t="s">
        <v>61</v>
      </c>
      <c r="C55" s="20" t="s">
        <v>70</v>
      </c>
    </row>
    <row r="56" spans="1:3" ht="28.8" x14ac:dyDescent="0.3">
      <c r="A56" s="20" t="s">
        <v>77</v>
      </c>
      <c r="B56" s="20" t="s">
        <v>62</v>
      </c>
      <c r="C56" s="20" t="s">
        <v>69</v>
      </c>
    </row>
    <row r="57" spans="1:3" x14ac:dyDescent="0.3">
      <c r="A57" s="20" t="s">
        <v>68</v>
      </c>
      <c r="B57" s="20" t="s">
        <v>63</v>
      </c>
      <c r="C57" s="20" t="s">
        <v>104</v>
      </c>
    </row>
    <row r="58" spans="1:3" x14ac:dyDescent="0.3">
      <c r="A58" s="20" t="s">
        <v>74</v>
      </c>
      <c r="B58" s="20" t="s">
        <v>64</v>
      </c>
      <c r="C58" s="20" t="s">
        <v>67</v>
      </c>
    </row>
    <row r="59" spans="1:3" x14ac:dyDescent="0.3">
      <c r="A59" s="20" t="s">
        <v>75</v>
      </c>
      <c r="B59" s="20" t="s">
        <v>65</v>
      </c>
      <c r="C59" s="20" t="s">
        <v>66</v>
      </c>
    </row>
    <row r="60" spans="1:3" x14ac:dyDescent="0.3">
      <c r="A60" s="20" t="s">
        <v>111</v>
      </c>
      <c r="B60" s="20" t="s">
        <v>108</v>
      </c>
      <c r="C60" s="20"/>
    </row>
    <row r="61" spans="1:3" x14ac:dyDescent="0.3">
      <c r="A61" s="20" t="s">
        <v>110</v>
      </c>
      <c r="B61" s="20" t="s">
        <v>109</v>
      </c>
      <c r="C61" s="20"/>
    </row>
    <row r="62" spans="1:3" ht="28.8" x14ac:dyDescent="0.3">
      <c r="A62" s="20" t="s">
        <v>37</v>
      </c>
      <c r="B62" s="19" t="s">
        <v>38</v>
      </c>
      <c r="C62" s="20" t="s">
        <v>105</v>
      </c>
    </row>
    <row r="63" spans="1:3" x14ac:dyDescent="0.3">
      <c r="A63" s="20" t="s">
        <v>39</v>
      </c>
      <c r="B63" s="19" t="s">
        <v>43</v>
      </c>
      <c r="C63" s="20" t="s">
        <v>106</v>
      </c>
    </row>
    <row r="64" spans="1:3" x14ac:dyDescent="0.3">
      <c r="A64" s="20" t="s">
        <v>39</v>
      </c>
      <c r="B64" s="19" t="s">
        <v>40</v>
      </c>
      <c r="C64" s="20" t="s">
        <v>107</v>
      </c>
    </row>
    <row r="65" spans="1:3" ht="43.2" x14ac:dyDescent="0.3">
      <c r="A65" s="20" t="s">
        <v>50</v>
      </c>
      <c r="B65" s="19" t="s">
        <v>41</v>
      </c>
      <c r="C65" s="20" t="s">
        <v>58</v>
      </c>
    </row>
  </sheetData>
  <mergeCells count="10">
    <mergeCell ref="A31:C31"/>
    <mergeCell ref="A34:C34"/>
    <mergeCell ref="A37:C37"/>
    <mergeCell ref="A40:C40"/>
    <mergeCell ref="A7:C7"/>
    <mergeCell ref="A10:C10"/>
    <mergeCell ref="A13:C13"/>
    <mergeCell ref="A16:C16"/>
    <mergeCell ref="A24:C24"/>
    <mergeCell ref="A25:C25"/>
  </mergeCells>
  <pageMargins left="0.7" right="0.7" top="0.75" bottom="0.75" header="0.3" footer="0.3"/>
  <pageSetup scale="70" orientation="portrait" r:id="rId1"/>
  <rowBreaks count="1" manualBreakCount="1">
    <brk id="4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FY21_Q4</vt:lpstr>
      <vt:lpstr>Percent Positives - User Notes</vt:lpstr>
      <vt:lpstr>FY21_Q4!Print_Area</vt:lpstr>
    </vt:vector>
  </TitlesOfParts>
  <Company>USDA FSIS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OCIO</dc:creator>
  <cp:lastModifiedBy>Ibrahim, Manal - FSIS</cp:lastModifiedBy>
  <cp:lastPrinted>2019-12-22T03:52:07Z</cp:lastPrinted>
  <dcterms:created xsi:type="dcterms:W3CDTF">2018-01-31T20:46:05Z</dcterms:created>
  <dcterms:modified xsi:type="dcterms:W3CDTF">2021-10-27T19:57:57Z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