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3CBC4EA3-1349-4645-B9DD-BF8DAEA8865D}" xr6:coauthVersionLast="46" xr6:coauthVersionMax="46" xr10:uidLastSave="{00000000-0000-0000-0000-000000000000}"/>
  <bookViews>
    <workbookView xWindow="-108" yWindow="-108" windowWidth="23256" windowHeight="12720" tabRatio="744" xr2:uid="{00000000-000D-0000-FFFF-FFFF00000000}"/>
  </bookViews>
  <sheets>
    <sheet name="FY21_Q4" sheetId="35" r:id="rId1"/>
    <sheet name="Percent Positives - User Notes" sheetId="36" r:id="rId2"/>
  </sheets>
  <definedNames>
    <definedName name="_xlnm.Print_Area" localSheetId="0">FY21_Q4!$A$1:$O$69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2" i="35" l="1"/>
  <c r="O52" i="35" s="1"/>
  <c r="M52" i="35"/>
  <c r="K52" i="35"/>
  <c r="J52" i="35"/>
  <c r="H52" i="35"/>
  <c r="I52" i="35" s="1"/>
  <c r="G52" i="35"/>
  <c r="E52" i="35"/>
  <c r="D52" i="35"/>
  <c r="N42" i="35"/>
  <c r="M42" i="35"/>
  <c r="K42" i="35"/>
  <c r="J42" i="35"/>
  <c r="H42" i="35"/>
  <c r="G42" i="35"/>
  <c r="E42" i="35"/>
  <c r="D42" i="35"/>
  <c r="F42" i="35" s="1"/>
  <c r="N30" i="35"/>
  <c r="M30" i="35"/>
  <c r="K30" i="35"/>
  <c r="J30" i="35"/>
  <c r="H30" i="35"/>
  <c r="G30" i="35"/>
  <c r="I30" i="35" s="1"/>
  <c r="E30" i="35"/>
  <c r="D30" i="35"/>
  <c r="F30" i="35" s="1"/>
  <c r="N20" i="35"/>
  <c r="O20" i="35" s="1"/>
  <c r="M20" i="35"/>
  <c r="K20" i="35"/>
  <c r="J20" i="35"/>
  <c r="H20" i="35"/>
  <c r="I20" i="35" s="1"/>
  <c r="G20" i="35"/>
  <c r="E20" i="35"/>
  <c r="F20" i="35" s="1"/>
  <c r="D20" i="35"/>
  <c r="F52" i="35" l="1"/>
  <c r="L42" i="35"/>
  <c r="L30" i="35"/>
  <c r="L52" i="35"/>
  <c r="O42" i="35"/>
  <c r="I42" i="35"/>
  <c r="O30" i="35"/>
  <c r="L20" i="35"/>
</calcChain>
</file>

<file path=xl/sharedStrings.xml><?xml version="1.0" encoding="utf-8"?>
<sst xmlns="http://schemas.openxmlformats.org/spreadsheetml/2006/main" count="472" uniqueCount="116">
  <si>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</si>
  <si>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</si>
  <si>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</si>
  <si>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</si>
  <si>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</si>
  <si>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</si>
  <si>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</si>
  <si>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</si>
  <si>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</si>
  <si>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</si>
  <si>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</si>
  <si>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</si>
  <si>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</si>
  <si>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</si>
  <si>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</si>
  <si>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</si>
  <si>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</si>
  <si>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</si>
  <si>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</si>
  <si>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</si>
  <si>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</si>
  <si>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</si>
  <si>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</si>
  <si>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</si>
  <si>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</si>
  <si>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</si>
  <si>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</si>
  <si>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</si>
  <si>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</si>
  <si>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</si>
  <si>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</si>
  <si>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</si>
  <si>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</si>
  <si>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</si>
  <si>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</si>
  <si>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</si>
  <si>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</si>
  <si>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</si>
  <si>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</si>
  <si>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</si>
  <si>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</si>
  <si>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</si>
  <si>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</si>
  <si>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</si>
  <si>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</si>
  <si>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</si>
  <si>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</si>
  <si>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</si>
  <si>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</si>
  <si>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</si>
  <si>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</si>
  <si>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</si>
  <si>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</si>
  <si>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</si>
  <si>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</si>
  <si>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</si>
  <si>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</si>
  <si>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</si>
  <si>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</si>
  <si>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</si>
  <si>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</si>
  <si>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</si>
  <si>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</si>
  <si>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</si>
  <si>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</si>
  <si>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</si>
  <si>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</si>
  <si>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</si>
  <si>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</si>
  <si>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</si>
  <si>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</si>
  <si>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</si>
  <si>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</si>
  <si>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</si>
  <si>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</si>
  <si>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</si>
  <si>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</si>
  <si>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</si>
  <si>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</si>
  <si>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</si>
  <si>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</si>
  <si>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</si>
  <si>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</si>
  <si>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</si>
  <si>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</si>
  <si>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</si>
  <si>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</si>
  <si>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</si>
  <si>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</si>
  <si>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</si>
  <si>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</si>
  <si>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</si>
  <si>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</si>
  <si>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</si>
  <si>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</si>
  <si>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</si>
  <si>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</si>
  <si>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</si>
  <si>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</si>
  <si>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</si>
  <si>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</si>
  <si>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</si>
  <si>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</si>
  <si>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</si>
  <si>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</si>
  <si>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</si>
  <si>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</si>
  <si>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</si>
  <si>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EGG_DY_MIC01</t>
  </si>
  <si>
    <t>EGG_LQ_MIC01</t>
  </si>
  <si>
    <t>Liquid/frozen egg products</t>
  </si>
  <si>
    <t>Dried egg products</t>
  </si>
  <si>
    <t>Quarterly Summary Tables - FY2021 Q4</t>
  </si>
  <si>
    <t>Period: 2021-07-01 to 2021-09-30</t>
  </si>
  <si>
    <t xml:space="preserve">- Indicates that there were no samples for this product category.
Source: Food Safety and Inspection Service, Public Health Information System (PHIS), Data Warehouse
Data extracted on: October 19, 2021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</si>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</sst>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rgb="FF000000"/>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92">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5" fontId="0" fillId="2" borderId="16" xfId="0" applyNumberFormat="1" applyFont="1" applyFill="1" applyBorder="1" applyAlignment="1">
      <alignment horizontal="right" vertical="top"/>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6" xfId="0" applyBorder="1" applyAlignment="1">
      <alignment horizontal="left" vertical="top"/>
    </xf>
    <xf numFmtId="0" fontId="5" fillId="0" borderId="39" xfId="0" applyFont="1" applyBorder="1" applyAlignment="1">
      <alignment horizontal="right" vertical="top" wrapText="1"/>
    </xf>
    <xf numFmtId="164" fontId="0" fillId="0" borderId="40" xfId="0" applyNumberFormat="1" applyBorder="1" applyAlignment="1">
      <alignment horizontal="righ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4" fontId="0" fillId="3" borderId="39" xfId="2" applyNumberFormat="1" applyFont="1" applyFill="1" applyBorder="1" applyAlignment="1">
      <alignment horizontal="right" vertical="top" wrapText="1"/>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0" fontId="2" fillId="2" borderId="46" xfId="0" applyFont="1" applyFill="1" applyBorder="1" applyAlignment="1">
      <alignment horizontal="center"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36" xfId="0" applyBorder="1" applyAlignment="1">
      <alignment horizontal="left"/>
    </xf>
    <xf numFmtId="164" fontId="0" fillId="3" borderId="21" xfId="2" applyNumberFormat="1" applyFont="1" applyFill="1" applyBorder="1" applyAlignment="1">
      <alignment horizontal="right" wrapText="1"/>
    </xf>
    <xf numFmtId="164" fontId="0" fillId="3" borderId="45" xfId="2" applyNumberFormat="1" applyFont="1" applyFill="1" applyBorder="1" applyAlignment="1">
      <alignment horizontal="right" wrapText="1"/>
    </xf>
    <xf numFmtId="10" fontId="0" fillId="2" borderId="38"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4" xfId="0" applyBorder="1" applyAlignment="1">
      <alignment vertical="top"/>
    </xf>
    <xf numFmtId="0" fontId="0" fillId="0" borderId="35" xfId="0" applyBorder="1" applyAlignment="1">
      <alignment horizontal="left" vertical="top"/>
    </xf>
    <xf numFmtId="10" fontId="0" fillId="2" borderId="25"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6" xfId="0" applyBorder="1" applyAlignment="1">
      <alignment horizontal="left" vertical="top" wrapText="1"/>
    </xf>
    <xf numFmtId="0" fontId="0" fillId="0" borderId="49" xfId="0" applyBorder="1" applyAlignment="1">
      <alignment horizontal="left" vertical="top" wrapText="1"/>
    </xf>
    <xf numFmtId="0" fontId="5" fillId="0" borderId="50" xfId="0" applyFont="1" applyBorder="1" applyAlignment="1">
      <alignment horizontal="right" vertical="top" wrapText="1"/>
    </xf>
    <xf numFmtId="164" fontId="0" fillId="3" borderId="51" xfId="2" applyNumberFormat="1" applyFont="1" applyFill="1" applyBorder="1" applyAlignment="1">
      <alignment horizontal="right" wrapText="1"/>
    </xf>
    <xf numFmtId="164" fontId="0" fillId="3" borderId="50" xfId="2" applyNumberFormat="1" applyFont="1" applyFill="1" applyBorder="1" applyAlignment="1">
      <alignment horizontal="right" vertical="top" wrapText="1"/>
    </xf>
    <xf numFmtId="164" fontId="0" fillId="0" borderId="52" xfId="0" applyNumberFormat="1" applyBorder="1" applyAlignment="1">
      <alignment horizontal="right" vertical="top" wrapText="1"/>
    </xf>
    <xf numFmtId="0" fontId="0" fillId="0" borderId="7" xfId="0" applyBorder="1" applyAlignment="1">
      <alignment horizontal="left" vertical="top" wrapText="1"/>
    </xf>
    <xf numFmtId="164" fontId="0" fillId="0" borderId="54" xfId="2" applyNumberFormat="1" applyFont="1" applyBorder="1" applyAlignment="1">
      <alignment horizontal="right" vertical="top" wrapText="1"/>
    </xf>
    <xf numFmtId="165" fontId="0" fillId="2" borderId="55" xfId="0" applyNumberFormat="1" applyFont="1" applyFill="1" applyBorder="1" applyAlignment="1">
      <alignment horizontal="right" vertical="top"/>
    </xf>
    <xf numFmtId="10" fontId="0" fillId="2" borderId="56" xfId="0" applyNumberFormat="1" applyFont="1" applyFill="1" applyBorder="1" applyAlignment="1">
      <alignment horizontal="right" vertical="top"/>
    </xf>
    <xf numFmtId="165" fontId="0" fillId="2" borderId="54" xfId="0" applyNumberFormat="1" applyFont="1" applyFill="1" applyBorder="1" applyAlignment="1">
      <alignment horizontal="right" vertical="top"/>
    </xf>
    <xf numFmtId="0" fontId="0" fillId="0" borderId="57" xfId="0" applyBorder="1" applyAlignment="1">
      <alignment horizontal="left" vertical="top" wrapText="1"/>
    </xf>
    <xf numFmtId="0" fontId="0" fillId="0" borderId="60" xfId="0" applyBorder="1" applyAlignment="1">
      <alignment horizontal="left"/>
    </xf>
    <xf numFmtId="0" fontId="0" fillId="0" borderId="61" xfId="0" applyBorder="1" applyAlignment="1">
      <alignment horizontal="left"/>
    </xf>
    <xf numFmtId="0" fontId="0" fillId="0" borderId="62" xfId="0" applyBorder="1" applyAlignment="1">
      <alignment horizontal="left"/>
    </xf>
    <xf numFmtId="165" fontId="0" fillId="2" borderId="20" xfId="0" quotePrefix="1" applyNumberFormat="1" applyFont="1" applyFill="1" applyBorder="1" applyAlignment="1">
      <alignment horizontal="right" vertical="top"/>
    </xf>
    <xf numFmtId="10" fontId="0" fillId="2" borderId="38" xfId="1" quotePrefix="1" applyNumberFormat="1" applyFont="1" applyFill="1" applyBorder="1" applyAlignment="1">
      <alignment horizontal="right" vertical="top"/>
    </xf>
    <xf numFmtId="0" fontId="0" fillId="0" borderId="44" xfId="0" quotePrefix="1" applyBorder="1" applyAlignment="1">
      <alignment horizontal="right" vertical="top"/>
    </xf>
    <xf numFmtId="10" fontId="0" fillId="2" borderId="37"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0" fontId="0" fillId="2" borderId="65" xfId="0" applyNumberFormat="1" applyFont="1" applyFill="1" applyBorder="1" applyAlignment="1">
      <alignment horizontal="right" vertical="top"/>
    </xf>
    <xf numFmtId="165" fontId="0" fillId="2" borderId="63"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0"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65" fontId="0" fillId="2" borderId="66" xfId="0"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0" fontId="0" fillId="2" borderId="72"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0" fontId="0" fillId="2" borderId="75" xfId="0"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0" xfId="0" applyNumberFormat="1" applyFont="1" applyFill="1" applyBorder="1" applyAlignment="1">
      <alignment horizontal="right" vertical="top"/>
    </xf>
    <xf numFmtId="165" fontId="0" fillId="2" borderId="73" xfId="0" applyNumberFormat="1" applyFont="1" applyFill="1" applyBorder="1" applyAlignment="1">
      <alignment horizontal="right" vertical="top"/>
    </xf>
    <xf numFmtId="1" fontId="0" fillId="0" borderId="71" xfId="2" quotePrefix="1" applyNumberFormat="1" applyFont="1" applyBorder="1" applyAlignment="1">
      <alignment horizontal="right" vertical="top" wrapText="1"/>
    </xf>
    <xf numFmtId="1" fontId="0" fillId="0" borderId="74" xfId="2" quotePrefix="1" applyNumberFormat="1" applyFont="1" applyBorder="1" applyAlignment="1">
      <alignment horizontal="right" vertical="top" wrapText="1"/>
    </xf>
    <xf numFmtId="165" fontId="0" fillId="2" borderId="77" xfId="0" applyNumberFormat="1" applyFont="1" applyFill="1" applyBorder="1" applyAlignment="1">
      <alignment horizontal="right" vertical="top"/>
    </xf>
    <xf numFmtId="165" fontId="0" fillId="2" borderId="78" xfId="0" applyNumberFormat="1" applyFont="1" applyFill="1" applyBorder="1" applyAlignment="1">
      <alignment horizontal="right" vertical="top"/>
    </xf>
    <xf numFmtId="10" fontId="0" fillId="2" borderId="79" xfId="0" applyNumberFormat="1" applyFont="1" applyFill="1" applyBorder="1" applyAlignment="1">
      <alignment horizontal="right" vertical="top"/>
    </xf>
    <xf numFmtId="0" fontId="0" fillId="2" borderId="73" xfId="0" applyNumberFormat="1" applyFont="1" applyFill="1" applyBorder="1" applyAlignment="1">
      <alignment horizontal="right" vertical="top"/>
    </xf>
    <xf numFmtId="165" fontId="0" fillId="0" borderId="40" xfId="0" applyNumberFormat="1" applyBorder="1" applyAlignment="1">
      <alignment horizontal="right" vertical="top" wrapText="1"/>
    </xf>
    <xf numFmtId="0" fontId="0" fillId="2" borderId="16" xfId="0" applyNumberFormat="1" applyFont="1" applyFill="1" applyBorder="1" applyAlignment="1">
      <alignment horizontal="right" vertical="top"/>
    </xf>
    <xf numFmtId="0" fontId="0" fillId="2" borderId="64" xfId="0" applyNumberFormat="1" applyFont="1" applyFill="1" applyBorder="1" applyAlignment="1">
      <alignment horizontal="right" vertical="top"/>
    </xf>
    <xf numFmtId="165" fontId="0" fillId="0" borderId="29" xfId="2" applyNumberFormat="1" applyFont="1" applyBorder="1" applyAlignment="1">
      <alignment horizontal="right" vertical="top" wrapText="1"/>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0" fontId="0" fillId="0" borderId="80" xfId="0" applyBorder="1" applyAlignment="1">
      <alignment horizontal="left" vertical="top" wrapText="1"/>
    </xf>
    <xf numFmtId="0" fontId="0" fillId="0" borderId="81" xfId="0" applyBorder="1" applyAlignment="1">
      <alignment horizontal="left"/>
    </xf>
    <xf numFmtId="164" fontId="0" fillId="0" borderId="82" xfId="2" applyNumberFormat="1" applyFont="1" applyBorder="1" applyAlignment="1">
      <alignment horizontal="right" vertical="top" wrapText="1"/>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165" fontId="0" fillId="2" borderId="82" xfId="0" applyNumberFormat="1" applyFont="1" applyFill="1" applyBorder="1" applyAlignment="1">
      <alignment horizontal="right" vertical="top"/>
    </xf>
    <xf numFmtId="165" fontId="0" fillId="2" borderId="3" xfId="0" applyNumberFormat="1" applyFont="1" applyFill="1" applyBorder="1" applyAlignment="1">
      <alignment horizontal="right" vertical="top"/>
    </xf>
    <xf numFmtId="165" fontId="0" fillId="2" borderId="4" xfId="0" applyNumberFormat="1" applyFont="1" applyFill="1" applyBorder="1" applyAlignment="1">
      <alignment horizontal="right" vertical="top"/>
    </xf>
    <xf numFmtId="10" fontId="0" fillId="2" borderId="19" xfId="0" applyNumberFormat="1" applyFont="1" applyFill="1" applyBorder="1" applyAlignment="1">
      <alignment horizontal="right" vertical="top"/>
    </xf>
    <xf numFmtId="1" fontId="0" fillId="0" borderId="4" xfId="2" quotePrefix="1" applyNumberFormat="1" applyFont="1" applyBorder="1" applyAlignment="1">
      <alignment horizontal="right" vertical="top" wrapText="1"/>
    </xf>
    <xf numFmtId="165" fontId="0" fillId="2" borderId="3" xfId="0" quotePrefix="1" applyNumberFormat="1" applyFont="1" applyFill="1" applyBorder="1" applyAlignment="1">
      <alignment horizontal="right" vertical="top"/>
    </xf>
    <xf numFmtId="10" fontId="0" fillId="2" borderId="85" xfId="0" quotePrefix="1" applyNumberFormat="1" applyFont="1" applyFill="1" applyBorder="1" applyAlignment="1">
      <alignment horizontal="right" vertical="top"/>
    </xf>
    <xf numFmtId="10" fontId="0" fillId="2" borderId="86" xfId="0" quotePrefix="1" applyNumberFormat="1" applyFont="1" applyFill="1" applyBorder="1" applyAlignment="1">
      <alignment horizontal="right" vertical="top"/>
    </xf>
    <xf numFmtId="10" fontId="0" fillId="2" borderId="27" xfId="0" quotePrefix="1" applyNumberFormat="1" applyFont="1" applyFill="1" applyBorder="1" applyAlignment="1">
      <alignment horizontal="right" vertical="top"/>
    </xf>
    <xf numFmtId="165" fontId="0" fillId="0" borderId="52" xfId="0" applyNumberFormat="1" applyBorder="1" applyAlignment="1">
      <alignment horizontal="right" vertical="top" wrapText="1"/>
    </xf>
    <xf numFmtId="164" fontId="0" fillId="0" borderId="66" xfId="2" quotePrefix="1" applyNumberFormat="1" applyFont="1" applyBorder="1" applyAlignment="1">
      <alignment horizontal="right" vertical="top" wrapText="1"/>
    </xf>
    <xf numFmtId="0" fontId="0" fillId="0" borderId="30" xfId="1" applyNumberFormat="1" applyFont="1" applyBorder="1" applyAlignment="1">
      <alignment horizontal="right" vertical="top" wrapText="1"/>
    </xf>
    <xf numFmtId="0" fontId="0" fillId="0" borderId="41" xfId="1" applyNumberFormat="1" applyFont="1" applyBorder="1" applyAlignment="1">
      <alignment horizontal="right" vertical="top" wrapText="1"/>
    </xf>
    <xf numFmtId="0" fontId="0" fillId="0" borderId="53" xfId="1" applyNumberFormat="1" applyFont="1" applyBorder="1" applyAlignment="1">
      <alignment horizontal="right" vertical="top" wrapText="1"/>
    </xf>
    <xf numFmtId="164" fontId="0" fillId="0" borderId="63" xfId="2" quotePrefix="1" applyNumberFormat="1" applyFont="1" applyBorder="1" applyAlignment="1">
      <alignment horizontal="right" vertical="top" wrapText="1"/>
    </xf>
    <xf numFmtId="164" fontId="0" fillId="0" borderId="54" xfId="2" quotePrefix="1" applyNumberFormat="1" applyFont="1" applyBorder="1" applyAlignment="1">
      <alignment horizontal="right" vertical="top" wrapText="1"/>
    </xf>
    <xf numFmtId="164" fontId="0" fillId="0" borderId="82" xfId="2" quotePrefix="1" applyNumberFormat="1" applyFont="1" applyBorder="1" applyAlignment="1">
      <alignment horizontal="right" vertical="top" wrapText="1"/>
    </xf>
    <xf numFmtId="0" fontId="0" fillId="0" borderId="23" xfId="2" applyNumberFormat="1" applyFont="1" applyBorder="1" applyAlignment="1">
      <alignment horizontal="right" vertical="top" wrapText="1"/>
    </xf>
    <xf numFmtId="0" fontId="0" fillId="0" borderId="24" xfId="2" applyNumberFormat="1" applyFont="1" applyBorder="1" applyAlignment="1">
      <alignment horizontal="right" vertical="top" wrapText="1"/>
    </xf>
    <xf numFmtId="0" fontId="0" fillId="2" borderId="24" xfId="0" applyFont="1" applyFill="1" applyBorder="1" applyAlignment="1">
      <alignment horizontal="right" vertical="top"/>
    </xf>
    <xf numFmtId="0" fontId="0" fillId="2" borderId="23" xfId="0" applyFont="1" applyFill="1" applyBorder="1" applyAlignment="1">
      <alignment horizontal="right" vertical="top"/>
    </xf>
    <xf numFmtId="0" fontId="0" fillId="2" borderId="33" xfId="0" applyFont="1" applyFill="1" applyBorder="1" applyAlignment="1">
      <alignment horizontal="right" vertical="top"/>
    </xf>
    <xf numFmtId="0" fontId="0" fillId="0" borderId="26" xfId="2" applyNumberFormat="1" applyFont="1" applyBorder="1" applyAlignment="1">
      <alignment horizontal="right" vertical="top" wrapText="1"/>
    </xf>
    <xf numFmtId="0" fontId="0" fillId="0" borderId="20" xfId="2" applyNumberFormat="1" applyFont="1" applyBorder="1" applyAlignment="1">
      <alignment horizontal="right" vertical="top" wrapText="1"/>
    </xf>
    <xf numFmtId="0" fontId="0" fillId="2" borderId="16" xfId="0" applyFont="1" applyFill="1" applyBorder="1" applyAlignment="1">
      <alignment horizontal="right" vertical="top"/>
    </xf>
    <xf numFmtId="0" fontId="0" fillId="2" borderId="26" xfId="0" applyFont="1" applyFill="1" applyBorder="1" applyAlignment="1">
      <alignment horizontal="right" vertical="top"/>
    </xf>
    <xf numFmtId="0" fontId="0" fillId="2" borderId="34" xfId="0" applyFont="1" applyFill="1" applyBorder="1" applyAlignment="1">
      <alignment horizontal="right" vertical="top"/>
    </xf>
    <xf numFmtId="0" fontId="0" fillId="0" borderId="16" xfId="2" applyNumberFormat="1" applyFont="1" applyBorder="1" applyAlignment="1">
      <alignment horizontal="right" vertical="top" wrapText="1"/>
    </xf>
    <xf numFmtId="0" fontId="0" fillId="2" borderId="26" xfId="0" quotePrefix="1" applyFont="1" applyFill="1" applyBorder="1" applyAlignment="1">
      <alignment horizontal="right" vertical="top"/>
    </xf>
    <xf numFmtId="0" fontId="0" fillId="0" borderId="63" xfId="2" applyNumberFormat="1" applyFont="1" applyBorder="1" applyAlignment="1">
      <alignment horizontal="right" vertical="top" wrapText="1"/>
    </xf>
    <xf numFmtId="0" fontId="0" fillId="2" borderId="64" xfId="0" applyFont="1" applyFill="1" applyBorder="1" applyAlignment="1">
      <alignment horizontal="right" vertical="top"/>
    </xf>
    <xf numFmtId="0" fontId="0" fillId="2" borderId="63" xfId="0" applyFont="1" applyFill="1" applyBorder="1" applyAlignment="1">
      <alignment horizontal="right" vertical="top"/>
    </xf>
    <xf numFmtId="0" fontId="0" fillId="0" borderId="82" xfId="2" applyNumberFormat="1" applyFont="1" applyBorder="1" applyAlignment="1">
      <alignment horizontal="right" vertical="top" wrapText="1"/>
    </xf>
    <xf numFmtId="0" fontId="0" fillId="2" borderId="83" xfId="0" applyFont="1" applyFill="1" applyBorder="1" applyAlignment="1">
      <alignment horizontal="right" vertical="top"/>
    </xf>
    <xf numFmtId="0" fontId="0" fillId="2" borderId="82" xfId="0" applyFont="1" applyFill="1" applyBorder="1" applyAlignment="1">
      <alignment horizontal="right" vertical="top"/>
    </xf>
    <xf numFmtId="0" fontId="0" fillId="2" borderId="3" xfId="0" applyFont="1" applyFill="1" applyBorder="1" applyAlignment="1">
      <alignment horizontal="right" vertical="top"/>
    </xf>
    <xf numFmtId="0" fontId="0" fillId="2" borderId="4" xfId="0" applyFont="1" applyFill="1" applyBorder="1" applyAlignment="1">
      <alignment horizontal="right" vertical="top"/>
    </xf>
    <xf numFmtId="0" fontId="0" fillId="0" borderId="4" xfId="2" quotePrefix="1" applyNumberFormat="1" applyFont="1" applyBorder="1" applyAlignment="1">
      <alignment horizontal="right" vertical="top" wrapText="1"/>
    </xf>
    <xf numFmtId="0" fontId="0" fillId="0" borderId="58" xfId="2" applyNumberFormat="1" applyFont="1" applyBorder="1" applyAlignment="1">
      <alignment horizontal="right" vertical="top" wrapText="1"/>
    </xf>
    <xf numFmtId="0" fontId="0" fillId="2" borderId="59" xfId="0" applyFont="1" applyFill="1" applyBorder="1" applyAlignment="1">
      <alignment horizontal="right" vertical="top"/>
    </xf>
    <xf numFmtId="0" fontId="0" fillId="2" borderId="58" xfId="0" applyFont="1" applyFill="1" applyBorder="1" applyAlignment="1">
      <alignment horizontal="right" vertical="top"/>
    </xf>
    <xf numFmtId="0" fontId="0" fillId="2" borderId="76" xfId="0" quotePrefix="1" applyFont="1" applyFill="1" applyBorder="1" applyAlignment="1">
      <alignment horizontal="right" vertical="top"/>
    </xf>
    <xf numFmtId="0" fontId="0" fillId="2" borderId="5" xfId="0" quotePrefix="1" applyFont="1" applyFill="1" applyBorder="1" applyAlignment="1">
      <alignment horizontal="right" vertical="top"/>
    </xf>
    <xf numFmtId="0" fontId="0" fillId="0" borderId="5" xfId="2" quotePrefix="1" applyNumberFormat="1" applyFont="1" applyBorder="1" applyAlignment="1">
      <alignment horizontal="right" vertical="top" wrapText="1"/>
    </xf>
    <xf numFmtId="0" fontId="0" fillId="2" borderId="23" xfId="0" quotePrefix="1" applyFont="1" applyFill="1" applyBorder="1" applyAlignment="1">
      <alignment horizontal="right" vertical="top"/>
    </xf>
    <xf numFmtId="0" fontId="0" fillId="2" borderId="24" xfId="0" quotePrefix="1" applyFont="1" applyFill="1" applyBorder="1" applyAlignment="1">
      <alignment horizontal="right" vertical="top"/>
    </xf>
    <xf numFmtId="0" fontId="0" fillId="2" borderId="16" xfId="0" quotePrefix="1" applyFont="1" applyFill="1" applyBorder="1" applyAlignment="1">
      <alignment horizontal="right" vertical="top"/>
    </xf>
    <xf numFmtId="0" fontId="0" fillId="0" borderId="26" xfId="2" quotePrefix="1" applyNumberFormat="1" applyFont="1" applyBorder="1" applyAlignment="1">
      <alignment horizontal="right" vertical="top" wrapText="1"/>
    </xf>
    <xf numFmtId="0" fontId="0" fillId="2" borderId="20" xfId="0" applyFont="1" applyFill="1" applyBorder="1" applyAlignment="1">
      <alignment horizontal="right" vertical="top"/>
    </xf>
    <xf numFmtId="0" fontId="0" fillId="0" borderId="34" xfId="0" applyBorder="1" applyAlignment="1">
      <alignment horizontal="right" vertical="top" wrapText="1"/>
    </xf>
    <xf numFmtId="0" fontId="0" fillId="0" borderId="16" xfId="0" applyBorder="1" applyAlignment="1">
      <alignment horizontal="right" vertical="top" wrapText="1"/>
    </xf>
    <xf numFmtId="0" fontId="0" fillId="0" borderId="57" xfId="0" applyFill="1" applyBorder="1" applyAlignment="1">
      <alignment horizontal="left" vertical="top" wrapText="1"/>
    </xf>
    <xf numFmtId="0" fontId="0" fillId="0" borderId="62" xfId="0" applyFill="1" applyBorder="1" applyAlignment="1">
      <alignment horizontal="left"/>
    </xf>
    <xf numFmtId="0" fontId="0" fillId="0" borderId="58" xfId="2" applyNumberFormat="1" applyFont="1" applyFill="1" applyBorder="1" applyAlignment="1">
      <alignment horizontal="right" vertical="top" wrapText="1"/>
    </xf>
    <xf numFmtId="0" fontId="0" fillId="0" borderId="59" xfId="0" applyFont="1" applyFill="1" applyBorder="1" applyAlignment="1">
      <alignment horizontal="right" vertical="top"/>
    </xf>
    <xf numFmtId="10" fontId="0" fillId="0" borderId="69" xfId="0" applyNumberFormat="1" applyFont="1" applyFill="1" applyBorder="1" applyAlignment="1">
      <alignment horizontal="right" vertical="top"/>
    </xf>
    <xf numFmtId="0" fontId="0" fillId="0" borderId="76" xfId="0" applyFont="1" applyFill="1" applyBorder="1" applyAlignment="1">
      <alignment horizontal="right" vertical="top"/>
    </xf>
    <xf numFmtId="0" fontId="0" fillId="0" borderId="5" xfId="0" applyFont="1" applyFill="1" applyBorder="1" applyAlignment="1">
      <alignment horizontal="right" vertical="top"/>
    </xf>
    <xf numFmtId="10" fontId="0" fillId="0" borderId="6" xfId="0" applyNumberFormat="1" applyFont="1" applyFill="1" applyBorder="1" applyAlignment="1">
      <alignment horizontal="right" vertical="top"/>
    </xf>
    <xf numFmtId="0" fontId="0" fillId="0" borderId="76" xfId="0" quotePrefix="1" applyFont="1" applyFill="1" applyBorder="1" applyAlignment="1">
      <alignment horizontal="right" vertical="top"/>
    </xf>
    <xf numFmtId="0" fontId="0" fillId="0" borderId="5" xfId="0" quotePrefix="1" applyFont="1" applyFill="1" applyBorder="1" applyAlignment="1">
      <alignment horizontal="right" vertical="top"/>
    </xf>
    <xf numFmtId="0" fontId="0" fillId="0" borderId="5" xfId="2" quotePrefix="1" applyNumberFormat="1" applyFont="1" applyFill="1" applyBorder="1" applyAlignment="1">
      <alignment horizontal="right" vertical="top" wrapText="1"/>
    </xf>
    <xf numFmtId="0" fontId="0" fillId="0" borderId="0" xfId="0" applyFill="1" applyAlignment="1">
      <alignment horizontal="right"/>
    </xf>
    <xf numFmtId="164" fontId="0" fillId="0" borderId="0" xfId="0" applyNumberFormat="1" applyFill="1"/>
    <xf numFmtId="2" fontId="0" fillId="0" borderId="0" xfId="0" applyNumberFormat="1" applyFill="1"/>
    <xf numFmtId="0" fontId="0" fillId="0" borderId="0" xfId="0" applyFill="1"/>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9"/>
  <sheetViews>
    <sheetView tabSelected="1" zoomScale="80" zoomScaleNormal="80" zoomScaleSheetLayoutView="50" workbookViewId="0">
      <selection activeCell="C48" sqref="C48"/>
    </sheetView>
  </sheetViews>
  <sheetFormatPr defaultRowHeight="14.4" x14ac:dyDescent="0.3"/>
  <cols>
    <col min="1" max="1" width="33.44140625" customWidth="1"/>
    <col min="2" max="2" width="16.77734375" customWidth="1"/>
    <col min="3" max="3" width="15.77734375" customWidth="1"/>
    <col min="4" max="5" width="10.77734375" customWidth="1"/>
    <col min="6" max="6" width="10.5546875" customWidth="1"/>
    <col min="7" max="15" width="10.77734375" customWidth="1"/>
  </cols>
  <sheetData>
    <row r="1" spans="1:18" ht="25.8" x14ac:dyDescent="0.3">
      <c r="A1" s="6" t="s">
        <v>34</v>
      </c>
      <c r="B1" s="6"/>
    </row>
    <row r="2" spans="1:18" ht="18" x14ac:dyDescent="0.3">
      <c r="A2" s="3" t="s">
        <v>112</v>
      </c>
      <c r="B2" s="5"/>
    </row>
    <row r="3" spans="1:18" ht="18" x14ac:dyDescent="0.3">
      <c r="A3" s="26" t="s">
        <v>113</v>
      </c>
      <c r="B3" s="5"/>
    </row>
    <row r="4" spans="1:18" x14ac:dyDescent="0.3">
      <c r="A4" s="2"/>
      <c r="B4" s="2"/>
    </row>
    <row r="5" spans="1:18" ht="17.399999999999999" x14ac:dyDescent="0.3">
      <c r="A5" s="7" t="s">
        <v>0</v>
      </c>
      <c r="B5" s="7"/>
    </row>
    <row r="6" spans="1:18" x14ac:dyDescent="0.3">
      <c r="A6" s="2"/>
      <c r="B6" s="2"/>
    </row>
    <row r="7" spans="1:18" ht="17.399999999999999" x14ac:dyDescent="0.3">
      <c r="A7" s="3" t="s">
        <v>51</v>
      </c>
      <c r="B7" s="3"/>
      <c r="C7" s="1"/>
      <c r="D7" s="1"/>
      <c r="E7" s="1"/>
      <c r="F7" s="1"/>
      <c r="G7" s="1"/>
      <c r="H7" s="1"/>
      <c r="I7" s="1"/>
      <c r="J7" s="1"/>
      <c r="K7" s="25"/>
      <c r="L7" s="1"/>
      <c r="M7" s="1"/>
      <c r="N7" s="1"/>
      <c r="O7" s="25"/>
      <c r="Q7" s="55"/>
      <c r="R7" s="55"/>
    </row>
    <row r="8" spans="1:18" ht="18" thickBot="1" x14ac:dyDescent="0.35">
      <c r="A8" s="3"/>
      <c r="B8" s="3"/>
      <c r="C8" s="1"/>
      <c r="D8" s="1"/>
      <c r="E8" s="1"/>
      <c r="F8" s="1"/>
      <c r="G8" s="1"/>
      <c r="H8" s="1"/>
      <c r="I8" s="1"/>
      <c r="J8" s="1"/>
      <c r="K8" s="1"/>
      <c r="L8" s="1"/>
      <c r="M8" s="1"/>
      <c r="N8" s="1"/>
      <c r="O8" s="1"/>
      <c r="Q8" s="55"/>
      <c r="R8" s="55"/>
    </row>
    <row r="9" spans="1:18" x14ac:dyDescent="0.3">
      <c r="A9" s="21" t="s">
        <v>2</v>
      </c>
      <c r="B9" s="21" t="s">
        <v>12</v>
      </c>
      <c r="C9" s="181" t="s">
        <v>6</v>
      </c>
      <c r="D9" s="182"/>
      <c r="E9" s="182"/>
      <c r="F9" s="182"/>
      <c r="G9" s="182"/>
      <c r="H9" s="182"/>
      <c r="I9" s="182"/>
      <c r="J9" s="182"/>
      <c r="K9" s="182"/>
      <c r="L9" s="182"/>
      <c r="M9" s="182"/>
      <c r="N9" s="182"/>
      <c r="O9" s="183"/>
    </row>
    <row r="10" spans="1:18" ht="14.55" customHeight="1" x14ac:dyDescent="0.3">
      <c r="A10" s="22"/>
      <c r="B10" s="22"/>
      <c r="C10" s="184" t="s">
        <v>5</v>
      </c>
      <c r="D10" s="185"/>
      <c r="E10" s="185"/>
      <c r="F10" s="186"/>
      <c r="G10" s="184" t="s">
        <v>25</v>
      </c>
      <c r="H10" s="185"/>
      <c r="I10" s="186"/>
      <c r="J10" s="184" t="s">
        <v>26</v>
      </c>
      <c r="K10" s="185"/>
      <c r="L10" s="186"/>
      <c r="M10" s="184" t="s">
        <v>27</v>
      </c>
      <c r="N10" s="185"/>
      <c r="O10" s="186"/>
    </row>
    <row r="11" spans="1:18" ht="39" customHeight="1" thickBot="1" x14ac:dyDescent="0.35">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28.8" x14ac:dyDescent="0.3">
      <c r="A12" s="35" t="s">
        <v>30</v>
      </c>
      <c r="B12" s="58" t="s">
        <v>31</v>
      </c>
      <c r="C12" s="131">
        <v>1341</v>
      </c>
      <c r="D12" s="132">
        <v>1751</v>
      </c>
      <c r="E12" s="133">
        <v>4</v>
      </c>
      <c r="F12" s="59">
        <v>2.2844089091947455E-3</v>
      </c>
      <c r="G12" s="132">
        <v>115</v>
      </c>
      <c r="H12" s="133">
        <v>0</v>
      </c>
      <c r="I12" s="59">
        <v>0</v>
      </c>
      <c r="J12" s="134">
        <v>969</v>
      </c>
      <c r="K12" s="133">
        <v>0</v>
      </c>
      <c r="L12" s="59">
        <v>0</v>
      </c>
      <c r="M12" s="135">
        <v>667</v>
      </c>
      <c r="N12" s="133">
        <v>4</v>
      </c>
      <c r="O12" s="59">
        <v>5.9970014992503764E-3</v>
      </c>
      <c r="P12" s="12"/>
      <c r="Q12" s="55"/>
      <c r="R12" s="55"/>
    </row>
    <row r="13" spans="1:18" x14ac:dyDescent="0.3">
      <c r="A13" s="36" t="s">
        <v>32</v>
      </c>
      <c r="B13" s="51" t="s">
        <v>33</v>
      </c>
      <c r="C13" s="136">
        <v>1159</v>
      </c>
      <c r="D13" s="137">
        <v>1941</v>
      </c>
      <c r="E13" s="138">
        <v>7</v>
      </c>
      <c r="F13" s="60">
        <v>3.6063884595569288E-3</v>
      </c>
      <c r="G13" s="139">
        <v>199</v>
      </c>
      <c r="H13" s="138">
        <v>0</v>
      </c>
      <c r="I13" s="60">
        <v>0</v>
      </c>
      <c r="J13" s="136">
        <v>1281</v>
      </c>
      <c r="K13" s="138">
        <v>3</v>
      </c>
      <c r="L13" s="60">
        <v>2.34192037470726E-3</v>
      </c>
      <c r="M13" s="140">
        <v>461</v>
      </c>
      <c r="N13" s="138">
        <v>4</v>
      </c>
      <c r="O13" s="60">
        <v>8.6767895878524931E-3</v>
      </c>
      <c r="P13" s="12"/>
      <c r="Q13" s="55"/>
      <c r="R13" s="55"/>
    </row>
    <row r="14" spans="1:18" ht="57.6" x14ac:dyDescent="0.3">
      <c r="A14" s="36" t="s">
        <v>44</v>
      </c>
      <c r="B14" s="62" t="s">
        <v>55</v>
      </c>
      <c r="C14" s="136">
        <v>53</v>
      </c>
      <c r="D14" s="141">
        <v>70</v>
      </c>
      <c r="E14" s="138">
        <v>0</v>
      </c>
      <c r="F14" s="60">
        <v>0</v>
      </c>
      <c r="G14" s="142">
        <v>11</v>
      </c>
      <c r="H14" s="138">
        <v>0</v>
      </c>
      <c r="I14" s="60">
        <v>0</v>
      </c>
      <c r="J14" s="139">
        <v>34</v>
      </c>
      <c r="K14" s="138">
        <v>0</v>
      </c>
      <c r="L14" s="60">
        <v>0</v>
      </c>
      <c r="M14" s="140">
        <v>25</v>
      </c>
      <c r="N14" s="138">
        <v>0</v>
      </c>
      <c r="O14" s="60">
        <v>0</v>
      </c>
      <c r="P14" s="12"/>
      <c r="Q14" s="55"/>
      <c r="R14" s="55"/>
    </row>
    <row r="15" spans="1:18" ht="57.6" x14ac:dyDescent="0.3">
      <c r="A15" s="36" t="s">
        <v>46</v>
      </c>
      <c r="B15" s="62" t="s">
        <v>56</v>
      </c>
      <c r="C15" s="136">
        <v>53</v>
      </c>
      <c r="D15" s="138">
        <v>699</v>
      </c>
      <c r="E15" s="138">
        <v>0</v>
      </c>
      <c r="F15" s="60">
        <v>0</v>
      </c>
      <c r="G15" s="139">
        <v>110</v>
      </c>
      <c r="H15" s="138">
        <v>0</v>
      </c>
      <c r="I15" s="60">
        <v>0</v>
      </c>
      <c r="J15" s="139">
        <v>339</v>
      </c>
      <c r="K15" s="138">
        <v>0</v>
      </c>
      <c r="L15" s="60">
        <v>0</v>
      </c>
      <c r="M15" s="140">
        <v>250</v>
      </c>
      <c r="N15" s="138">
        <v>0</v>
      </c>
      <c r="O15" s="60">
        <v>0</v>
      </c>
      <c r="P15" s="12"/>
      <c r="Q15" s="55"/>
      <c r="R15" s="55"/>
    </row>
    <row r="16" spans="1:18" ht="57.6" x14ac:dyDescent="0.3">
      <c r="A16" s="36" t="s">
        <v>45</v>
      </c>
      <c r="B16" s="62" t="s">
        <v>57</v>
      </c>
      <c r="C16" s="136">
        <v>53</v>
      </c>
      <c r="D16" s="138">
        <v>70</v>
      </c>
      <c r="E16" s="138">
        <v>4</v>
      </c>
      <c r="F16" s="60">
        <v>5.714285714285712E-2</v>
      </c>
      <c r="G16" s="139">
        <v>11</v>
      </c>
      <c r="H16" s="138">
        <v>0</v>
      </c>
      <c r="I16" s="60">
        <v>0</v>
      </c>
      <c r="J16" s="139">
        <v>34</v>
      </c>
      <c r="K16" s="138">
        <v>2</v>
      </c>
      <c r="L16" s="60">
        <v>5.8823529411764712E-2</v>
      </c>
      <c r="M16" s="140">
        <v>25</v>
      </c>
      <c r="N16" s="138">
        <v>2</v>
      </c>
      <c r="O16" s="60">
        <v>0.08</v>
      </c>
      <c r="P16" s="12"/>
      <c r="Q16" s="55"/>
      <c r="R16" s="55"/>
    </row>
    <row r="17" spans="1:19" ht="57.6" x14ac:dyDescent="0.3">
      <c r="A17" s="36" t="s">
        <v>47</v>
      </c>
      <c r="B17" s="62" t="s">
        <v>80</v>
      </c>
      <c r="C17" s="136">
        <v>8</v>
      </c>
      <c r="D17" s="138">
        <v>60</v>
      </c>
      <c r="E17" s="138">
        <v>2</v>
      </c>
      <c r="F17" s="60">
        <v>3.3333333333333326E-2</v>
      </c>
      <c r="G17" s="142">
        <v>15</v>
      </c>
      <c r="H17" s="138">
        <v>0</v>
      </c>
      <c r="I17" s="60">
        <v>0</v>
      </c>
      <c r="J17" s="139">
        <v>30</v>
      </c>
      <c r="K17" s="138">
        <v>0</v>
      </c>
      <c r="L17" s="60">
        <v>0</v>
      </c>
      <c r="M17" s="140">
        <v>15</v>
      </c>
      <c r="N17" s="138">
        <v>2</v>
      </c>
      <c r="O17" s="60">
        <v>0.1333333333333333</v>
      </c>
      <c r="P17" s="12"/>
      <c r="Q17" s="55"/>
      <c r="R17" s="55"/>
    </row>
    <row r="18" spans="1:19" ht="57.6" x14ac:dyDescent="0.3">
      <c r="A18" s="36" t="s">
        <v>48</v>
      </c>
      <c r="B18" s="62" t="s">
        <v>81</v>
      </c>
      <c r="C18" s="136">
        <v>8</v>
      </c>
      <c r="D18" s="138">
        <v>120</v>
      </c>
      <c r="E18" s="138">
        <v>3</v>
      </c>
      <c r="F18" s="60">
        <v>2.5000000000000001E-2</v>
      </c>
      <c r="G18" s="139">
        <v>30</v>
      </c>
      <c r="H18" s="138">
        <v>0</v>
      </c>
      <c r="I18" s="60">
        <v>0</v>
      </c>
      <c r="J18" s="139">
        <v>60</v>
      </c>
      <c r="K18" s="138">
        <v>0</v>
      </c>
      <c r="L18" s="60">
        <v>0</v>
      </c>
      <c r="M18" s="140">
        <v>30</v>
      </c>
      <c r="N18" s="138">
        <v>3</v>
      </c>
      <c r="O18" s="60">
        <v>0.1</v>
      </c>
      <c r="P18" s="12"/>
      <c r="Q18" s="55"/>
      <c r="R18" s="55"/>
    </row>
    <row r="19" spans="1:19" ht="58.2" thickBot="1" x14ac:dyDescent="0.35">
      <c r="A19" s="36" t="s">
        <v>49</v>
      </c>
      <c r="B19" s="62" t="s">
        <v>82</v>
      </c>
      <c r="C19" s="143">
        <v>8</v>
      </c>
      <c r="D19" s="144">
        <v>60</v>
      </c>
      <c r="E19" s="144">
        <v>9</v>
      </c>
      <c r="F19" s="83">
        <v>0.15</v>
      </c>
      <c r="G19" s="139">
        <v>15</v>
      </c>
      <c r="H19" s="138">
        <v>0</v>
      </c>
      <c r="I19" s="60">
        <v>0</v>
      </c>
      <c r="J19" s="145">
        <v>30</v>
      </c>
      <c r="K19" s="144">
        <v>6</v>
      </c>
      <c r="L19" s="83">
        <v>0.2</v>
      </c>
      <c r="M19" s="140">
        <v>15</v>
      </c>
      <c r="N19" s="138">
        <v>3</v>
      </c>
      <c r="O19" s="60">
        <v>0.2</v>
      </c>
      <c r="P19" s="12"/>
      <c r="Q19" s="55"/>
      <c r="R19" s="55"/>
    </row>
    <row r="20" spans="1:19" ht="15" thickBot="1" x14ac:dyDescent="0.35">
      <c r="A20" s="37" t="s">
        <v>35</v>
      </c>
      <c r="B20" s="52"/>
      <c r="C20" s="61"/>
      <c r="D20" s="33">
        <f>SUM(D12:D19)</f>
        <v>4771</v>
      </c>
      <c r="E20" s="105">
        <f>SUM(E12:E19)</f>
        <v>29</v>
      </c>
      <c r="F20" s="125">
        <f>E20/D20</f>
        <v>6.0783902745755606E-3</v>
      </c>
      <c r="G20" s="33">
        <f>SUM(G12:G19)</f>
        <v>506</v>
      </c>
      <c r="H20" s="105">
        <f>SUM(H12:H19)</f>
        <v>0</v>
      </c>
      <c r="I20" s="125">
        <f>H20/G20</f>
        <v>0</v>
      </c>
      <c r="J20" s="33">
        <f>SUM(J12:J19)</f>
        <v>2777</v>
      </c>
      <c r="K20" s="105">
        <f>SUM(K12:K19)</f>
        <v>11</v>
      </c>
      <c r="L20" s="125">
        <f>K20/J20</f>
        <v>3.9611091105509547E-3</v>
      </c>
      <c r="M20" s="33">
        <f>SUM(M12:M19)</f>
        <v>1488</v>
      </c>
      <c r="N20" s="105">
        <f>SUM(N12:N19)</f>
        <v>18</v>
      </c>
      <c r="O20" s="125">
        <f>N20/M20</f>
        <v>1.2096774193548387E-2</v>
      </c>
      <c r="P20" s="12"/>
      <c r="Q20" s="55"/>
      <c r="R20" s="55"/>
    </row>
    <row r="21" spans="1:19" x14ac:dyDescent="0.3">
      <c r="A21" s="63" t="s">
        <v>73</v>
      </c>
      <c r="B21" s="74" t="s">
        <v>59</v>
      </c>
      <c r="C21" s="124" t="s">
        <v>115</v>
      </c>
      <c r="D21" s="85" t="s">
        <v>115</v>
      </c>
      <c r="E21" s="85" t="s">
        <v>115</v>
      </c>
      <c r="F21" s="86" t="s">
        <v>115</v>
      </c>
      <c r="G21" s="88" t="s">
        <v>115</v>
      </c>
      <c r="H21" s="85" t="s">
        <v>115</v>
      </c>
      <c r="I21" s="86" t="s">
        <v>115</v>
      </c>
      <c r="J21" s="94" t="s">
        <v>115</v>
      </c>
      <c r="K21" s="89" t="s">
        <v>115</v>
      </c>
      <c r="L21" s="90" t="s">
        <v>115</v>
      </c>
      <c r="M21" s="94" t="s">
        <v>115</v>
      </c>
      <c r="N21" s="96" t="s">
        <v>115</v>
      </c>
      <c r="O21" s="90" t="s">
        <v>115</v>
      </c>
      <c r="P21" s="12"/>
      <c r="Q21" s="55"/>
      <c r="R21" s="55"/>
    </row>
    <row r="22" spans="1:19" ht="28.8" x14ac:dyDescent="0.3">
      <c r="A22" s="68" t="s">
        <v>76</v>
      </c>
      <c r="B22" s="75" t="s">
        <v>60</v>
      </c>
      <c r="C22" s="69" t="s">
        <v>115</v>
      </c>
      <c r="D22" s="70" t="s">
        <v>115</v>
      </c>
      <c r="E22" s="70" t="s">
        <v>115</v>
      </c>
      <c r="F22" s="71" t="s">
        <v>115</v>
      </c>
      <c r="G22" s="72" t="s">
        <v>115</v>
      </c>
      <c r="H22" s="70" t="s">
        <v>115</v>
      </c>
      <c r="I22" s="71" t="s">
        <v>115</v>
      </c>
      <c r="J22" s="95" t="s">
        <v>115</v>
      </c>
      <c r="K22" s="91" t="s">
        <v>115</v>
      </c>
      <c r="L22" s="92" t="s">
        <v>115</v>
      </c>
      <c r="M22" s="95" t="s">
        <v>115</v>
      </c>
      <c r="N22" s="97" t="s">
        <v>115</v>
      </c>
      <c r="O22" s="92" t="s">
        <v>115</v>
      </c>
      <c r="P22" s="12"/>
      <c r="Q22" s="55"/>
      <c r="R22" s="55"/>
    </row>
    <row r="23" spans="1:19" ht="28.8" x14ac:dyDescent="0.3">
      <c r="A23" s="68" t="s">
        <v>78</v>
      </c>
      <c r="B23" s="75" t="s">
        <v>61</v>
      </c>
      <c r="C23" s="69" t="s">
        <v>115</v>
      </c>
      <c r="D23" s="70" t="s">
        <v>115</v>
      </c>
      <c r="E23" s="70" t="s">
        <v>115</v>
      </c>
      <c r="F23" s="71" t="s">
        <v>115</v>
      </c>
      <c r="G23" s="72" t="s">
        <v>115</v>
      </c>
      <c r="H23" s="70" t="s">
        <v>115</v>
      </c>
      <c r="I23" s="71" t="s">
        <v>115</v>
      </c>
      <c r="J23" s="95" t="s">
        <v>115</v>
      </c>
      <c r="K23" s="91" t="s">
        <v>115</v>
      </c>
      <c r="L23" s="92" t="s">
        <v>115</v>
      </c>
      <c r="M23" s="95" t="s">
        <v>115</v>
      </c>
      <c r="N23" s="97" t="s">
        <v>115</v>
      </c>
      <c r="O23" s="92" t="s">
        <v>115</v>
      </c>
      <c r="P23" s="12"/>
      <c r="Q23" s="55"/>
      <c r="R23" s="55"/>
    </row>
    <row r="24" spans="1:19" ht="28.8" x14ac:dyDescent="0.3">
      <c r="A24" s="68" t="s">
        <v>77</v>
      </c>
      <c r="B24" s="75" t="s">
        <v>62</v>
      </c>
      <c r="C24" s="69" t="s">
        <v>115</v>
      </c>
      <c r="D24" s="70" t="s">
        <v>115</v>
      </c>
      <c r="E24" s="70" t="s">
        <v>115</v>
      </c>
      <c r="F24" s="71" t="s">
        <v>115</v>
      </c>
      <c r="G24" s="72" t="s">
        <v>115</v>
      </c>
      <c r="H24" s="70" t="s">
        <v>115</v>
      </c>
      <c r="I24" s="71" t="s">
        <v>115</v>
      </c>
      <c r="J24" s="95" t="s">
        <v>115</v>
      </c>
      <c r="K24" s="91" t="s">
        <v>115</v>
      </c>
      <c r="L24" s="92" t="s">
        <v>115</v>
      </c>
      <c r="M24" s="95" t="s">
        <v>115</v>
      </c>
      <c r="N24" s="97" t="s">
        <v>115</v>
      </c>
      <c r="O24" s="92" t="s">
        <v>115</v>
      </c>
      <c r="P24" s="12"/>
      <c r="Q24" s="55"/>
      <c r="R24" s="55"/>
    </row>
    <row r="25" spans="1:19" x14ac:dyDescent="0.3">
      <c r="A25" s="68" t="s">
        <v>68</v>
      </c>
      <c r="B25" s="75" t="s">
        <v>63</v>
      </c>
      <c r="C25" s="69" t="s">
        <v>115</v>
      </c>
      <c r="D25" s="70" t="s">
        <v>115</v>
      </c>
      <c r="E25" s="70" t="s">
        <v>115</v>
      </c>
      <c r="F25" s="71" t="s">
        <v>115</v>
      </c>
      <c r="G25" s="72" t="s">
        <v>115</v>
      </c>
      <c r="H25" s="70" t="s">
        <v>115</v>
      </c>
      <c r="I25" s="71" t="s">
        <v>115</v>
      </c>
      <c r="J25" s="95" t="s">
        <v>115</v>
      </c>
      <c r="K25" s="91" t="s">
        <v>115</v>
      </c>
      <c r="L25" s="92" t="s">
        <v>115</v>
      </c>
      <c r="M25" s="95" t="s">
        <v>115</v>
      </c>
      <c r="N25" s="97" t="s">
        <v>115</v>
      </c>
      <c r="O25" s="92" t="s">
        <v>115</v>
      </c>
      <c r="P25" s="12"/>
      <c r="Q25" s="55"/>
      <c r="R25" s="55"/>
    </row>
    <row r="26" spans="1:19" x14ac:dyDescent="0.3">
      <c r="A26" s="68" t="s">
        <v>74</v>
      </c>
      <c r="B26" s="75" t="s">
        <v>64</v>
      </c>
      <c r="C26" s="69" t="s">
        <v>115</v>
      </c>
      <c r="D26" s="70" t="s">
        <v>115</v>
      </c>
      <c r="E26" s="70" t="s">
        <v>115</v>
      </c>
      <c r="F26" s="71" t="s">
        <v>115</v>
      </c>
      <c r="G26" s="72" t="s">
        <v>115</v>
      </c>
      <c r="H26" s="70" t="s">
        <v>115</v>
      </c>
      <c r="I26" s="71" t="s">
        <v>115</v>
      </c>
      <c r="J26" s="95" t="s">
        <v>115</v>
      </c>
      <c r="K26" s="91" t="s">
        <v>115</v>
      </c>
      <c r="L26" s="92" t="s">
        <v>115</v>
      </c>
      <c r="M26" s="95" t="s">
        <v>115</v>
      </c>
      <c r="N26" s="97" t="s">
        <v>115</v>
      </c>
      <c r="O26" s="92" t="s">
        <v>115</v>
      </c>
      <c r="P26" s="12"/>
      <c r="Q26" s="55"/>
      <c r="R26" s="55"/>
    </row>
    <row r="27" spans="1:19" x14ac:dyDescent="0.3">
      <c r="A27" s="109" t="s">
        <v>75</v>
      </c>
      <c r="B27" s="110" t="s">
        <v>65</v>
      </c>
      <c r="C27" s="111" t="s">
        <v>115</v>
      </c>
      <c r="D27" s="112" t="s">
        <v>115</v>
      </c>
      <c r="E27" s="112" t="s">
        <v>115</v>
      </c>
      <c r="F27" s="113" t="s">
        <v>115</v>
      </c>
      <c r="G27" s="114" t="s">
        <v>115</v>
      </c>
      <c r="H27" s="112" t="s">
        <v>115</v>
      </c>
      <c r="I27" s="113" t="s">
        <v>115</v>
      </c>
      <c r="J27" s="115" t="s">
        <v>115</v>
      </c>
      <c r="K27" s="116" t="s">
        <v>115</v>
      </c>
      <c r="L27" s="117" t="s">
        <v>115</v>
      </c>
      <c r="M27" s="115" t="s">
        <v>115</v>
      </c>
      <c r="N27" s="118" t="s">
        <v>115</v>
      </c>
      <c r="O27" s="117" t="s">
        <v>115</v>
      </c>
      <c r="P27" s="12"/>
      <c r="Q27" s="55"/>
      <c r="R27" s="55"/>
    </row>
    <row r="28" spans="1:19" x14ac:dyDescent="0.3">
      <c r="A28" s="109" t="s">
        <v>111</v>
      </c>
      <c r="B28" s="110" t="s">
        <v>108</v>
      </c>
      <c r="C28" s="146">
        <v>22</v>
      </c>
      <c r="D28" s="147">
        <v>82</v>
      </c>
      <c r="E28" s="147">
        <v>0</v>
      </c>
      <c r="F28" s="113">
        <v>0</v>
      </c>
      <c r="G28" s="148">
        <v>9</v>
      </c>
      <c r="H28" s="147">
        <v>0</v>
      </c>
      <c r="I28" s="113">
        <v>0</v>
      </c>
      <c r="J28" s="149">
        <v>66</v>
      </c>
      <c r="K28" s="150">
        <v>0</v>
      </c>
      <c r="L28" s="117">
        <v>0</v>
      </c>
      <c r="M28" s="149">
        <v>7</v>
      </c>
      <c r="N28" s="151">
        <v>0</v>
      </c>
      <c r="O28" s="117">
        <v>0</v>
      </c>
      <c r="P28" s="12"/>
      <c r="Q28" s="55"/>
      <c r="R28" s="55"/>
    </row>
    <row r="29" spans="1:19" ht="15" thickBot="1" x14ac:dyDescent="0.35">
      <c r="A29" s="73" t="s">
        <v>110</v>
      </c>
      <c r="B29" s="76" t="s">
        <v>109</v>
      </c>
      <c r="C29" s="152">
        <v>47</v>
      </c>
      <c r="D29" s="153">
        <v>304</v>
      </c>
      <c r="E29" s="153">
        <v>0</v>
      </c>
      <c r="F29" s="87">
        <v>0</v>
      </c>
      <c r="G29" s="154">
        <v>26</v>
      </c>
      <c r="H29" s="153">
        <v>0</v>
      </c>
      <c r="I29" s="87">
        <v>0</v>
      </c>
      <c r="J29" s="155">
        <v>262</v>
      </c>
      <c r="K29" s="156">
        <v>0</v>
      </c>
      <c r="L29" s="93">
        <v>0</v>
      </c>
      <c r="M29" s="155">
        <v>16</v>
      </c>
      <c r="N29" s="157">
        <v>0</v>
      </c>
      <c r="O29" s="93">
        <v>0</v>
      </c>
      <c r="P29" s="11"/>
      <c r="Q29" s="55"/>
      <c r="R29" s="55"/>
      <c r="S29" s="10"/>
    </row>
    <row r="30" spans="1:19" ht="15" thickBot="1" x14ac:dyDescent="0.35">
      <c r="A30" s="39" t="s">
        <v>36</v>
      </c>
      <c r="B30" s="53"/>
      <c r="C30" s="43"/>
      <c r="D30" s="40">
        <f>SUM(D21:D29)</f>
        <v>386</v>
      </c>
      <c r="E30" s="102">
        <f>SUM(E21:E29)</f>
        <v>0</v>
      </c>
      <c r="F30" s="126">
        <f>E30/D30</f>
        <v>0</v>
      </c>
      <c r="G30" s="40">
        <f>SUM(G21:G29)</f>
        <v>35</v>
      </c>
      <c r="H30" s="102">
        <f>SUM(H21:H29)</f>
        <v>0</v>
      </c>
      <c r="I30" s="126">
        <f>H30/G30</f>
        <v>0</v>
      </c>
      <c r="J30" s="40">
        <f>SUM(J21:J29)</f>
        <v>328</v>
      </c>
      <c r="K30" s="102">
        <f>SUM(K21:K29)</f>
        <v>0</v>
      </c>
      <c r="L30" s="126">
        <f>K30/J30</f>
        <v>0</v>
      </c>
      <c r="M30" s="40">
        <f>SUM(M21:M29)</f>
        <v>23</v>
      </c>
      <c r="N30" s="102">
        <f>SUM(N21:N29)</f>
        <v>0</v>
      </c>
      <c r="O30" s="126">
        <f>N30/M30</f>
        <v>0</v>
      </c>
      <c r="P30" s="12"/>
      <c r="Q30" s="55"/>
      <c r="R30" s="55"/>
    </row>
    <row r="31" spans="1:19" ht="94.5" customHeight="1" x14ac:dyDescent="0.3">
      <c r="A31" s="180" t="s">
        <v>114</v>
      </c>
      <c r="B31" s="180"/>
      <c r="C31" s="180"/>
      <c r="D31" s="180"/>
      <c r="E31" s="180"/>
      <c r="F31" s="180"/>
      <c r="G31" s="180"/>
      <c r="H31" s="180"/>
      <c r="I31" s="180"/>
      <c r="J31" s="180"/>
      <c r="K31" s="180"/>
      <c r="L31" s="180"/>
      <c r="M31" s="180"/>
      <c r="N31" s="180"/>
      <c r="O31" s="180"/>
      <c r="Q31" s="55"/>
      <c r="R31" s="55"/>
    </row>
    <row r="32" spans="1:19" ht="17.399999999999999" x14ac:dyDescent="0.3">
      <c r="A32" s="3" t="s">
        <v>52</v>
      </c>
      <c r="B32" s="3"/>
    </row>
    <row r="33" spans="1:19" ht="15" thickBot="1" x14ac:dyDescent="0.35">
      <c r="A33" s="4"/>
      <c r="B33" s="4"/>
    </row>
    <row r="34" spans="1:19" x14ac:dyDescent="0.3">
      <c r="A34" s="21" t="s">
        <v>2</v>
      </c>
      <c r="B34" s="21" t="s">
        <v>12</v>
      </c>
      <c r="C34" s="181" t="s">
        <v>6</v>
      </c>
      <c r="D34" s="182"/>
      <c r="E34" s="182"/>
      <c r="F34" s="182"/>
      <c r="G34" s="182"/>
      <c r="H34" s="182"/>
      <c r="I34" s="182"/>
      <c r="J34" s="182"/>
      <c r="K34" s="182"/>
      <c r="L34" s="182"/>
      <c r="M34" s="182"/>
      <c r="N34" s="182"/>
      <c r="O34" s="183"/>
    </row>
    <row r="35" spans="1:19" ht="14.55" customHeight="1" x14ac:dyDescent="0.3">
      <c r="A35" s="22"/>
      <c r="B35" s="22"/>
      <c r="C35" s="184" t="s">
        <v>5</v>
      </c>
      <c r="D35" s="185"/>
      <c r="E35" s="185"/>
      <c r="F35" s="186"/>
      <c r="G35" s="184" t="s">
        <v>25</v>
      </c>
      <c r="H35" s="185"/>
      <c r="I35" s="186"/>
      <c r="J35" s="184" t="s">
        <v>26</v>
      </c>
      <c r="K35" s="185"/>
      <c r="L35" s="186"/>
      <c r="M35" s="184" t="s">
        <v>27</v>
      </c>
      <c r="N35" s="185"/>
      <c r="O35" s="186"/>
    </row>
    <row r="36" spans="1:19" ht="38.25" customHeight="1" thickBot="1" x14ac:dyDescent="0.35">
      <c r="A36" s="22"/>
      <c r="B36" s="22"/>
      <c r="C36" s="27" t="s">
        <v>4</v>
      </c>
      <c r="D36" s="28" t="s">
        <v>15</v>
      </c>
      <c r="E36" s="28" t="s">
        <v>3</v>
      </c>
      <c r="F36" s="29" t="s">
        <v>0</v>
      </c>
      <c r="G36" s="30" t="s">
        <v>22</v>
      </c>
      <c r="H36" s="28" t="s">
        <v>3</v>
      </c>
      <c r="I36" s="31" t="s">
        <v>0</v>
      </c>
      <c r="J36" s="30" t="s">
        <v>15</v>
      </c>
      <c r="K36" s="28" t="s">
        <v>3</v>
      </c>
      <c r="L36" s="31" t="s">
        <v>0</v>
      </c>
      <c r="M36" s="30" t="s">
        <v>15</v>
      </c>
      <c r="N36" s="28" t="s">
        <v>3</v>
      </c>
      <c r="O36" s="31" t="s">
        <v>0</v>
      </c>
      <c r="P36" s="11"/>
    </row>
    <row r="37" spans="1:19" ht="28.8" x14ac:dyDescent="0.3">
      <c r="A37" s="35" t="s">
        <v>30</v>
      </c>
      <c r="B37" s="58" t="s">
        <v>31</v>
      </c>
      <c r="C37" s="131">
        <v>1341</v>
      </c>
      <c r="D37" s="132">
        <v>1751</v>
      </c>
      <c r="E37" s="133">
        <v>1</v>
      </c>
      <c r="F37" s="59">
        <v>5.7110222729868636E-4</v>
      </c>
      <c r="G37" s="158">
        <v>115</v>
      </c>
      <c r="H37" s="159">
        <v>0</v>
      </c>
      <c r="I37" s="106">
        <v>0</v>
      </c>
      <c r="J37" s="158">
        <v>969</v>
      </c>
      <c r="K37" s="159">
        <v>0</v>
      </c>
      <c r="L37" s="121">
        <v>0</v>
      </c>
      <c r="M37" s="158">
        <v>667</v>
      </c>
      <c r="N37" s="159">
        <v>1</v>
      </c>
      <c r="O37" s="106">
        <v>1.4992503748125941E-3</v>
      </c>
      <c r="P37" s="12"/>
      <c r="Q37" s="55"/>
      <c r="R37" s="55"/>
    </row>
    <row r="38" spans="1:19" x14ac:dyDescent="0.3">
      <c r="A38" s="36" t="s">
        <v>32</v>
      </c>
      <c r="B38" s="38" t="s">
        <v>33</v>
      </c>
      <c r="C38" s="136">
        <v>1159</v>
      </c>
      <c r="D38" s="141">
        <v>1941</v>
      </c>
      <c r="E38" s="138">
        <v>1</v>
      </c>
      <c r="F38" s="60">
        <v>5.1519835136527587E-4</v>
      </c>
      <c r="G38" s="142">
        <v>199</v>
      </c>
      <c r="H38" s="160">
        <v>0</v>
      </c>
      <c r="I38" s="120">
        <v>0</v>
      </c>
      <c r="J38" s="161">
        <v>1281</v>
      </c>
      <c r="K38" s="160">
        <v>1</v>
      </c>
      <c r="L38" s="122">
        <v>7.8064012490241998E-4</v>
      </c>
      <c r="M38" s="142">
        <v>461</v>
      </c>
      <c r="N38" s="160">
        <v>0</v>
      </c>
      <c r="O38" s="120">
        <v>0</v>
      </c>
      <c r="P38" s="12"/>
      <c r="Q38" s="55"/>
      <c r="R38" s="55"/>
    </row>
    <row r="39" spans="1:19" ht="57.6" x14ac:dyDescent="0.3">
      <c r="A39" s="36" t="s">
        <v>47</v>
      </c>
      <c r="B39" s="62" t="s">
        <v>83</v>
      </c>
      <c r="C39" s="108" t="s">
        <v>115</v>
      </c>
      <c r="D39" s="107" t="s">
        <v>115</v>
      </c>
      <c r="E39" s="103" t="s">
        <v>115</v>
      </c>
      <c r="F39" s="60" t="s">
        <v>115</v>
      </c>
      <c r="G39" s="81" t="s">
        <v>115</v>
      </c>
      <c r="H39" s="32" t="s">
        <v>115</v>
      </c>
      <c r="I39" s="60" t="s">
        <v>115</v>
      </c>
      <c r="J39" s="44" t="s">
        <v>115</v>
      </c>
      <c r="K39" s="32" t="s">
        <v>115</v>
      </c>
      <c r="L39" s="60" t="s">
        <v>115</v>
      </c>
      <c r="M39" s="44" t="s">
        <v>115</v>
      </c>
      <c r="N39" s="32" t="s">
        <v>115</v>
      </c>
      <c r="O39" s="60" t="s">
        <v>115</v>
      </c>
      <c r="P39" s="12"/>
      <c r="Q39" s="55"/>
      <c r="R39" s="55"/>
    </row>
    <row r="40" spans="1:19" ht="57.6" x14ac:dyDescent="0.3">
      <c r="A40" s="36" t="s">
        <v>48</v>
      </c>
      <c r="B40" s="62" t="s">
        <v>84</v>
      </c>
      <c r="C40" s="108" t="s">
        <v>115</v>
      </c>
      <c r="D40" s="32" t="s">
        <v>115</v>
      </c>
      <c r="E40" s="103" t="s">
        <v>115</v>
      </c>
      <c r="F40" s="60" t="s">
        <v>115</v>
      </c>
      <c r="G40" s="44" t="s">
        <v>115</v>
      </c>
      <c r="H40" s="32" t="s">
        <v>115</v>
      </c>
      <c r="I40" s="60" t="s">
        <v>115</v>
      </c>
      <c r="J40" s="44" t="s">
        <v>115</v>
      </c>
      <c r="K40" s="32" t="s">
        <v>115</v>
      </c>
      <c r="L40" s="60" t="s">
        <v>115</v>
      </c>
      <c r="M40" s="44" t="s">
        <v>115</v>
      </c>
      <c r="N40" s="32" t="s">
        <v>115</v>
      </c>
      <c r="O40" s="60" t="s">
        <v>115</v>
      </c>
      <c r="P40" s="12"/>
      <c r="Q40" s="55"/>
      <c r="R40" s="55"/>
    </row>
    <row r="41" spans="1:19" ht="58.2" thickBot="1" x14ac:dyDescent="0.35">
      <c r="A41" s="36" t="s">
        <v>49</v>
      </c>
      <c r="B41" s="62" t="s">
        <v>85</v>
      </c>
      <c r="C41" s="128" t="s">
        <v>115</v>
      </c>
      <c r="D41" s="82" t="s">
        <v>115</v>
      </c>
      <c r="E41" s="104" t="s">
        <v>115</v>
      </c>
      <c r="F41" s="83" t="s">
        <v>115</v>
      </c>
      <c r="G41" s="84" t="s">
        <v>115</v>
      </c>
      <c r="H41" s="82" t="s">
        <v>115</v>
      </c>
      <c r="I41" s="83" t="s">
        <v>115</v>
      </c>
      <c r="J41" s="84" t="s">
        <v>115</v>
      </c>
      <c r="K41" s="82" t="s">
        <v>115</v>
      </c>
      <c r="L41" s="83" t="s">
        <v>115</v>
      </c>
      <c r="M41" s="84" t="s">
        <v>115</v>
      </c>
      <c r="N41" s="82" t="s">
        <v>115</v>
      </c>
      <c r="O41" s="83" t="s">
        <v>115</v>
      </c>
      <c r="P41" s="12"/>
      <c r="Q41" s="55"/>
      <c r="R41" s="55"/>
    </row>
    <row r="42" spans="1:19" ht="15" thickBot="1" x14ac:dyDescent="0.35">
      <c r="A42" s="37" t="s">
        <v>35</v>
      </c>
      <c r="B42" s="52"/>
      <c r="C42" s="61"/>
      <c r="D42" s="33">
        <f>SUM(D37:D41)</f>
        <v>3692</v>
      </c>
      <c r="E42" s="33">
        <f>SUM(E37:E41)</f>
        <v>2</v>
      </c>
      <c r="F42" s="34">
        <f>E42/D42</f>
        <v>5.4171180931744309E-4</v>
      </c>
      <c r="G42" s="33">
        <f>SUM(G37:G41)</f>
        <v>314</v>
      </c>
      <c r="H42" s="33">
        <f>SUM(H37:H41)</f>
        <v>0</v>
      </c>
      <c r="I42" s="34">
        <f>H42/G42</f>
        <v>0</v>
      </c>
      <c r="J42" s="33">
        <f>SUM(J37:J41)</f>
        <v>2250</v>
      </c>
      <c r="K42" s="33">
        <f>SUM(K37:K41)</f>
        <v>1</v>
      </c>
      <c r="L42" s="34">
        <f>K42/J42</f>
        <v>4.4444444444444447E-4</v>
      </c>
      <c r="M42" s="33">
        <f>SUM(M37:M41)</f>
        <v>1128</v>
      </c>
      <c r="N42" s="33">
        <f>SUM(N37:N41)</f>
        <v>1</v>
      </c>
      <c r="O42" s="34">
        <f>N42/M42</f>
        <v>8.8652482269503544E-4</v>
      </c>
      <c r="P42" s="12"/>
      <c r="Q42" s="55"/>
      <c r="R42" s="55"/>
    </row>
    <row r="43" spans="1:19" x14ac:dyDescent="0.3">
      <c r="A43" s="63" t="s">
        <v>73</v>
      </c>
      <c r="B43" s="74" t="s">
        <v>59</v>
      </c>
      <c r="C43" s="124" t="s">
        <v>115</v>
      </c>
      <c r="D43" s="85" t="s">
        <v>115</v>
      </c>
      <c r="E43" s="85" t="s">
        <v>115</v>
      </c>
      <c r="F43" s="86" t="s">
        <v>115</v>
      </c>
      <c r="G43" s="98" t="s">
        <v>115</v>
      </c>
      <c r="H43" s="99" t="s">
        <v>115</v>
      </c>
      <c r="I43" s="100" t="s">
        <v>115</v>
      </c>
      <c r="J43" s="94" t="s">
        <v>115</v>
      </c>
      <c r="K43" s="89" t="s">
        <v>115</v>
      </c>
      <c r="L43" s="90" t="s">
        <v>115</v>
      </c>
      <c r="M43" s="94" t="s">
        <v>115</v>
      </c>
      <c r="N43" s="96" t="s">
        <v>115</v>
      </c>
      <c r="O43" s="90" t="s">
        <v>115</v>
      </c>
      <c r="P43" s="11"/>
      <c r="Q43" s="55"/>
      <c r="R43" s="55"/>
      <c r="S43" s="10"/>
    </row>
    <row r="44" spans="1:19" ht="28.8" x14ac:dyDescent="0.3">
      <c r="A44" s="68" t="s">
        <v>76</v>
      </c>
      <c r="B44" s="75" t="s">
        <v>60</v>
      </c>
      <c r="C44" s="129" t="s">
        <v>115</v>
      </c>
      <c r="D44" s="70" t="s">
        <v>115</v>
      </c>
      <c r="E44" s="70" t="s">
        <v>115</v>
      </c>
      <c r="F44" s="71" t="s">
        <v>115</v>
      </c>
      <c r="G44" s="95" t="s">
        <v>115</v>
      </c>
      <c r="H44" s="91" t="s">
        <v>115</v>
      </c>
      <c r="I44" s="92" t="s">
        <v>115</v>
      </c>
      <c r="J44" s="95" t="s">
        <v>115</v>
      </c>
      <c r="K44" s="91" t="s">
        <v>115</v>
      </c>
      <c r="L44" s="92" t="s">
        <v>115</v>
      </c>
      <c r="M44" s="95" t="s">
        <v>115</v>
      </c>
      <c r="N44" s="97" t="s">
        <v>115</v>
      </c>
      <c r="O44" s="92" t="s">
        <v>115</v>
      </c>
      <c r="P44" s="11"/>
      <c r="Q44" s="55"/>
      <c r="R44" s="55"/>
      <c r="S44" s="10"/>
    </row>
    <row r="45" spans="1:19" ht="28.8" x14ac:dyDescent="0.3">
      <c r="A45" s="68" t="s">
        <v>78</v>
      </c>
      <c r="B45" s="75" t="s">
        <v>61</v>
      </c>
      <c r="C45" s="129" t="s">
        <v>115</v>
      </c>
      <c r="D45" s="70" t="s">
        <v>115</v>
      </c>
      <c r="E45" s="70" t="s">
        <v>115</v>
      </c>
      <c r="F45" s="71" t="s">
        <v>115</v>
      </c>
      <c r="G45" s="95" t="s">
        <v>115</v>
      </c>
      <c r="H45" s="91" t="s">
        <v>115</v>
      </c>
      <c r="I45" s="92" t="s">
        <v>115</v>
      </c>
      <c r="J45" s="95" t="s">
        <v>115</v>
      </c>
      <c r="K45" s="91" t="s">
        <v>115</v>
      </c>
      <c r="L45" s="92" t="s">
        <v>115</v>
      </c>
      <c r="M45" s="101" t="s">
        <v>115</v>
      </c>
      <c r="N45" s="97" t="s">
        <v>115</v>
      </c>
      <c r="O45" s="92" t="s">
        <v>115</v>
      </c>
      <c r="P45" s="11"/>
      <c r="Q45" s="55"/>
      <c r="R45" s="55"/>
      <c r="S45" s="10"/>
    </row>
    <row r="46" spans="1:19" ht="28.8" x14ac:dyDescent="0.3">
      <c r="A46" s="68" t="s">
        <v>77</v>
      </c>
      <c r="B46" s="75" t="s">
        <v>62</v>
      </c>
      <c r="C46" s="129" t="s">
        <v>115</v>
      </c>
      <c r="D46" s="70" t="s">
        <v>115</v>
      </c>
      <c r="E46" s="70" t="s">
        <v>115</v>
      </c>
      <c r="F46" s="71" t="s">
        <v>115</v>
      </c>
      <c r="G46" s="95" t="s">
        <v>115</v>
      </c>
      <c r="H46" s="91" t="s">
        <v>115</v>
      </c>
      <c r="I46" s="92" t="s">
        <v>115</v>
      </c>
      <c r="J46" s="95" t="s">
        <v>115</v>
      </c>
      <c r="K46" s="91" t="s">
        <v>115</v>
      </c>
      <c r="L46" s="92" t="s">
        <v>115</v>
      </c>
      <c r="M46" s="95" t="s">
        <v>115</v>
      </c>
      <c r="N46" s="97" t="s">
        <v>115</v>
      </c>
      <c r="O46" s="92" t="s">
        <v>115</v>
      </c>
      <c r="P46" s="11"/>
      <c r="Q46" s="55"/>
      <c r="R46" s="55"/>
      <c r="S46" s="10"/>
    </row>
    <row r="47" spans="1:19" x14ac:dyDescent="0.3">
      <c r="A47" s="68" t="s">
        <v>68</v>
      </c>
      <c r="B47" s="75" t="s">
        <v>63</v>
      </c>
      <c r="C47" s="129" t="s">
        <v>115</v>
      </c>
      <c r="D47" s="70" t="s">
        <v>115</v>
      </c>
      <c r="E47" s="70" t="s">
        <v>115</v>
      </c>
      <c r="F47" s="71" t="s">
        <v>115</v>
      </c>
      <c r="G47" s="95" t="s">
        <v>115</v>
      </c>
      <c r="H47" s="91" t="s">
        <v>115</v>
      </c>
      <c r="I47" s="92" t="s">
        <v>115</v>
      </c>
      <c r="J47" s="95" t="s">
        <v>115</v>
      </c>
      <c r="K47" s="91" t="s">
        <v>115</v>
      </c>
      <c r="L47" s="92" t="s">
        <v>115</v>
      </c>
      <c r="M47" s="95" t="s">
        <v>115</v>
      </c>
      <c r="N47" s="97" t="s">
        <v>115</v>
      </c>
      <c r="O47" s="92" t="s">
        <v>115</v>
      </c>
      <c r="P47" s="11"/>
      <c r="Q47" s="55"/>
      <c r="R47" s="55"/>
      <c r="S47" s="10"/>
    </row>
    <row r="48" spans="1:19" x14ac:dyDescent="0.3">
      <c r="A48" s="68" t="s">
        <v>74</v>
      </c>
      <c r="B48" s="75" t="s">
        <v>64</v>
      </c>
      <c r="C48" s="129" t="s">
        <v>115</v>
      </c>
      <c r="D48" s="70" t="s">
        <v>115</v>
      </c>
      <c r="E48" s="70" t="s">
        <v>115</v>
      </c>
      <c r="F48" s="71" t="s">
        <v>115</v>
      </c>
      <c r="G48" s="95" t="s">
        <v>115</v>
      </c>
      <c r="H48" s="91" t="s">
        <v>115</v>
      </c>
      <c r="I48" s="92" t="s">
        <v>115</v>
      </c>
      <c r="J48" s="95" t="s">
        <v>115</v>
      </c>
      <c r="K48" s="91" t="s">
        <v>115</v>
      </c>
      <c r="L48" s="92" t="s">
        <v>115</v>
      </c>
      <c r="M48" s="95" t="s">
        <v>115</v>
      </c>
      <c r="N48" s="97" t="s">
        <v>115</v>
      </c>
      <c r="O48" s="92" t="s">
        <v>115</v>
      </c>
      <c r="P48" s="11"/>
      <c r="Q48" s="55"/>
      <c r="R48" s="55"/>
      <c r="S48" s="10"/>
    </row>
    <row r="49" spans="1:19" x14ac:dyDescent="0.3">
      <c r="A49" s="109" t="s">
        <v>75</v>
      </c>
      <c r="B49" s="110" t="s">
        <v>65</v>
      </c>
      <c r="C49" s="130" t="s">
        <v>115</v>
      </c>
      <c r="D49" s="112" t="s">
        <v>115</v>
      </c>
      <c r="E49" s="112" t="s">
        <v>115</v>
      </c>
      <c r="F49" s="113" t="s">
        <v>115</v>
      </c>
      <c r="G49" s="115" t="s">
        <v>115</v>
      </c>
      <c r="H49" s="116" t="s">
        <v>115</v>
      </c>
      <c r="I49" s="117" t="s">
        <v>115</v>
      </c>
      <c r="J49" s="119" t="s">
        <v>115</v>
      </c>
      <c r="K49" s="116" t="s">
        <v>115</v>
      </c>
      <c r="L49" s="117" t="s">
        <v>115</v>
      </c>
      <c r="M49" s="115" t="s">
        <v>115</v>
      </c>
      <c r="N49" s="118" t="s">
        <v>115</v>
      </c>
      <c r="O49" s="117" t="s">
        <v>115</v>
      </c>
      <c r="P49" s="11"/>
      <c r="Q49" s="55"/>
      <c r="R49" s="55"/>
      <c r="S49" s="10"/>
    </row>
    <row r="50" spans="1:19" x14ac:dyDescent="0.3">
      <c r="A50" s="109" t="s">
        <v>111</v>
      </c>
      <c r="B50" s="110" t="s">
        <v>108</v>
      </c>
      <c r="C50" s="146">
        <v>22</v>
      </c>
      <c r="D50" s="147">
        <v>82</v>
      </c>
      <c r="E50" s="147">
        <v>0</v>
      </c>
      <c r="F50" s="113">
        <v>0</v>
      </c>
      <c r="G50" s="149">
        <v>9</v>
      </c>
      <c r="H50" s="150">
        <v>0</v>
      </c>
      <c r="I50" s="117">
        <v>0</v>
      </c>
      <c r="J50" s="149">
        <v>66</v>
      </c>
      <c r="K50" s="150">
        <v>0</v>
      </c>
      <c r="L50" s="117">
        <v>0</v>
      </c>
      <c r="M50" s="149">
        <v>7</v>
      </c>
      <c r="N50" s="151">
        <v>0</v>
      </c>
      <c r="O50" s="117">
        <v>0</v>
      </c>
      <c r="P50" s="11"/>
      <c r="Q50" s="55"/>
      <c r="R50" s="55"/>
      <c r="S50" s="10"/>
    </row>
    <row r="51" spans="1:19" s="179" customFormat="1" ht="15" thickBot="1" x14ac:dyDescent="0.35">
      <c r="A51" s="165" t="s">
        <v>110</v>
      </c>
      <c r="B51" s="166" t="s">
        <v>109</v>
      </c>
      <c r="C51" s="167">
        <v>47</v>
      </c>
      <c r="D51" s="168">
        <v>304</v>
      </c>
      <c r="E51" s="168">
        <v>0</v>
      </c>
      <c r="F51" s="169">
        <v>0</v>
      </c>
      <c r="G51" s="170">
        <v>26</v>
      </c>
      <c r="H51" s="171">
        <v>0</v>
      </c>
      <c r="I51" s="172">
        <v>0</v>
      </c>
      <c r="J51" s="173">
        <v>262</v>
      </c>
      <c r="K51" s="174">
        <v>0</v>
      </c>
      <c r="L51" s="172">
        <v>0</v>
      </c>
      <c r="M51" s="173">
        <v>16</v>
      </c>
      <c r="N51" s="175">
        <v>0</v>
      </c>
      <c r="O51" s="172">
        <v>0</v>
      </c>
      <c r="P51" s="176"/>
      <c r="Q51" s="177"/>
      <c r="R51" s="177"/>
      <c r="S51" s="178"/>
    </row>
    <row r="52" spans="1:19" ht="15" thickBot="1" x14ac:dyDescent="0.35">
      <c r="A52" s="64" t="s">
        <v>36</v>
      </c>
      <c r="B52" s="65"/>
      <c r="C52" s="66"/>
      <c r="D52" s="67">
        <f>SUM(D43:D51)</f>
        <v>386</v>
      </c>
      <c r="E52" s="123">
        <f>SUM(E43:E51)</f>
        <v>0</v>
      </c>
      <c r="F52" s="127">
        <f>E52/D52</f>
        <v>0</v>
      </c>
      <c r="G52" s="67">
        <f>SUM(G43:G51)</f>
        <v>35</v>
      </c>
      <c r="H52" s="123">
        <f>SUM(H43:H51)</f>
        <v>0</v>
      </c>
      <c r="I52" s="127">
        <f>H52/G52</f>
        <v>0</v>
      </c>
      <c r="J52" s="67">
        <f>SUM(J43:J51)</f>
        <v>328</v>
      </c>
      <c r="K52" s="123">
        <f>SUM(K43:K51)</f>
        <v>0</v>
      </c>
      <c r="L52" s="127">
        <f>K52/J52</f>
        <v>0</v>
      </c>
      <c r="M52" s="67">
        <f>SUM(M43:M51)</f>
        <v>23</v>
      </c>
      <c r="N52" s="123">
        <f>SUM(N43:N51)</f>
        <v>0</v>
      </c>
      <c r="O52" s="127">
        <f>N52/M52</f>
        <v>0</v>
      </c>
      <c r="P52" s="12"/>
      <c r="Q52" s="55"/>
      <c r="R52" s="55"/>
    </row>
    <row r="53" spans="1:19" ht="101.25" customHeight="1" x14ac:dyDescent="0.3">
      <c r="A53" s="180" t="s">
        <v>114</v>
      </c>
      <c r="B53" s="180"/>
      <c r="C53" s="180"/>
      <c r="D53" s="180"/>
      <c r="E53" s="180"/>
      <c r="F53" s="180"/>
      <c r="G53" s="180"/>
      <c r="H53" s="180"/>
      <c r="I53" s="180"/>
      <c r="J53" s="180"/>
      <c r="K53" s="180"/>
      <c r="L53" s="180"/>
      <c r="M53" s="180"/>
      <c r="N53" s="180"/>
      <c r="O53" s="180"/>
      <c r="Q53" s="55"/>
      <c r="R53" s="55"/>
    </row>
    <row r="54" spans="1:19" ht="17.399999999999999" x14ac:dyDescent="0.3">
      <c r="A54" s="3" t="s">
        <v>53</v>
      </c>
      <c r="B54" s="3"/>
      <c r="G54" s="1"/>
      <c r="H54" s="1"/>
      <c r="I54" s="1"/>
      <c r="J54" s="1"/>
      <c r="K54" s="1"/>
      <c r="L54" s="1"/>
      <c r="M54" s="1"/>
      <c r="N54" s="1"/>
      <c r="O54" s="1"/>
      <c r="Q54" s="55"/>
      <c r="R54" s="55"/>
    </row>
    <row r="55" spans="1:19" ht="15" thickBot="1" x14ac:dyDescent="0.35">
      <c r="Q55" s="55"/>
      <c r="R55" s="55"/>
    </row>
    <row r="56" spans="1:19" x14ac:dyDescent="0.3">
      <c r="A56" s="45"/>
      <c r="B56" s="21" t="s">
        <v>12</v>
      </c>
      <c r="C56" s="187" t="s">
        <v>1</v>
      </c>
      <c r="D56" s="188"/>
      <c r="E56" s="188"/>
      <c r="F56" s="189"/>
      <c r="Q56" s="55"/>
      <c r="R56" s="55"/>
    </row>
    <row r="57" spans="1:19" ht="36" customHeight="1" thickBot="1" x14ac:dyDescent="0.35">
      <c r="A57" s="46" t="s">
        <v>2</v>
      </c>
      <c r="B57" s="48"/>
      <c r="C57" s="47" t="s">
        <v>4</v>
      </c>
      <c r="D57" s="13" t="s">
        <v>22</v>
      </c>
      <c r="E57" s="13" t="s">
        <v>3</v>
      </c>
      <c r="F57" s="14" t="s">
        <v>0</v>
      </c>
    </row>
    <row r="58" spans="1:19" x14ac:dyDescent="0.3">
      <c r="A58" s="42" t="s">
        <v>37</v>
      </c>
      <c r="B58" s="49" t="s">
        <v>38</v>
      </c>
      <c r="C58" s="57">
        <v>47</v>
      </c>
      <c r="D58" s="162">
        <v>785</v>
      </c>
      <c r="E58" s="162">
        <v>0</v>
      </c>
      <c r="F58" s="54">
        <v>0</v>
      </c>
    </row>
    <row r="59" spans="1:19" ht="28.8" x14ac:dyDescent="0.3">
      <c r="A59" s="42" t="s">
        <v>39</v>
      </c>
      <c r="B59" s="49" t="s">
        <v>43</v>
      </c>
      <c r="C59" s="79" t="s">
        <v>115</v>
      </c>
      <c r="D59" s="77" t="s">
        <v>115</v>
      </c>
      <c r="E59" s="77" t="s">
        <v>115</v>
      </c>
      <c r="F59" s="78" t="s">
        <v>115</v>
      </c>
    </row>
    <row r="60" spans="1:19" ht="29.4" thickBot="1" x14ac:dyDescent="0.35">
      <c r="A60" s="41" t="s">
        <v>42</v>
      </c>
      <c r="B60" s="50" t="s">
        <v>41</v>
      </c>
      <c r="C60" s="163">
        <v>1</v>
      </c>
      <c r="D60" s="164">
        <v>21</v>
      </c>
      <c r="E60" s="164">
        <v>0</v>
      </c>
      <c r="F60" s="80">
        <v>0</v>
      </c>
      <c r="G60" s="56"/>
      <c r="H60" s="8"/>
      <c r="I60" s="8"/>
      <c r="J60" s="8"/>
      <c r="K60" s="8"/>
      <c r="L60" s="8"/>
      <c r="M60" s="8"/>
      <c r="N60" s="8"/>
      <c r="O60" s="8"/>
      <c r="P60" s="1"/>
    </row>
    <row r="61" spans="1:19" ht="99.75" customHeight="1" x14ac:dyDescent="0.3">
      <c r="A61" s="180" t="s">
        <v>114</v>
      </c>
      <c r="B61" s="180"/>
      <c r="C61" s="180"/>
      <c r="D61" s="180"/>
      <c r="E61" s="180"/>
      <c r="F61" s="180"/>
      <c r="G61" s="190"/>
      <c r="H61" s="190"/>
      <c r="I61" s="190"/>
      <c r="J61" s="190"/>
      <c r="K61" s="190"/>
      <c r="L61" s="190"/>
      <c r="M61" s="190"/>
      <c r="N61" s="190"/>
      <c r="O61" s="190"/>
    </row>
    <row r="62" spans="1:19" ht="17.399999999999999" x14ac:dyDescent="0.3">
      <c r="A62" s="3" t="s">
        <v>54</v>
      </c>
      <c r="B62" s="3"/>
      <c r="C62" s="1"/>
      <c r="D62" s="1"/>
      <c r="E62" s="1"/>
      <c r="F62" s="1"/>
      <c r="G62" s="1"/>
      <c r="H62" s="1"/>
      <c r="I62" s="1"/>
      <c r="J62" s="1"/>
      <c r="K62" s="1"/>
      <c r="L62" s="1"/>
      <c r="M62" s="1"/>
      <c r="N62" s="1"/>
      <c r="O62" s="1"/>
      <c r="Q62" s="55"/>
      <c r="R62" s="55"/>
    </row>
    <row r="63" spans="1:19" ht="15" thickBot="1" x14ac:dyDescent="0.35">
      <c r="A63" s="4"/>
      <c r="B63" s="4"/>
      <c r="Q63" s="55"/>
      <c r="R63" s="55"/>
    </row>
    <row r="64" spans="1:19" x14ac:dyDescent="0.3">
      <c r="A64" s="45"/>
      <c r="B64" s="21" t="s">
        <v>12</v>
      </c>
      <c r="C64" s="187" t="s">
        <v>1</v>
      </c>
      <c r="D64" s="188"/>
      <c r="E64" s="188"/>
      <c r="F64" s="189"/>
      <c r="Q64" s="55"/>
      <c r="R64" s="55"/>
    </row>
    <row r="65" spans="1:18" ht="35.25" customHeight="1" thickBot="1" x14ac:dyDescent="0.35">
      <c r="A65" s="46" t="s">
        <v>2</v>
      </c>
      <c r="B65" s="48"/>
      <c r="C65" s="47" t="s">
        <v>4</v>
      </c>
      <c r="D65" s="13" t="s">
        <v>22</v>
      </c>
      <c r="E65" s="13" t="s">
        <v>3</v>
      </c>
      <c r="F65" s="14" t="s">
        <v>0</v>
      </c>
      <c r="Q65" s="55"/>
      <c r="R65" s="55"/>
    </row>
    <row r="66" spans="1:18" x14ac:dyDescent="0.3">
      <c r="A66" s="42" t="s">
        <v>37</v>
      </c>
      <c r="B66" s="49" t="s">
        <v>38</v>
      </c>
      <c r="C66" s="57">
        <v>47</v>
      </c>
      <c r="D66" s="57">
        <v>785</v>
      </c>
      <c r="E66" s="162">
        <v>0</v>
      </c>
      <c r="F66" s="54">
        <v>0</v>
      </c>
      <c r="Q66" s="55"/>
      <c r="R66" s="55"/>
    </row>
    <row r="67" spans="1:18" ht="28.8" x14ac:dyDescent="0.3">
      <c r="A67" s="42" t="s">
        <v>39</v>
      </c>
      <c r="B67" s="49" t="s">
        <v>40</v>
      </c>
      <c r="C67" s="79" t="s">
        <v>115</v>
      </c>
      <c r="D67" s="77" t="s">
        <v>115</v>
      </c>
      <c r="E67" s="77" t="s">
        <v>115</v>
      </c>
      <c r="F67" s="78" t="s">
        <v>115</v>
      </c>
      <c r="Q67" s="55"/>
      <c r="R67" s="55"/>
    </row>
    <row r="68" spans="1:18" ht="29.4" thickBot="1" x14ac:dyDescent="0.35">
      <c r="A68" s="41" t="s">
        <v>42</v>
      </c>
      <c r="B68" s="50" t="s">
        <v>41</v>
      </c>
      <c r="C68" s="163">
        <v>1</v>
      </c>
      <c r="D68" s="164">
        <v>21</v>
      </c>
      <c r="E68" s="164">
        <v>0</v>
      </c>
      <c r="F68" s="80">
        <v>0</v>
      </c>
      <c r="G68" s="56"/>
      <c r="H68" s="8"/>
      <c r="I68" s="8"/>
      <c r="J68" s="8"/>
      <c r="K68" s="8"/>
      <c r="L68" s="8"/>
      <c r="M68" s="8"/>
      <c r="N68" s="8"/>
      <c r="O68" s="8"/>
      <c r="P68" s="1"/>
      <c r="Q68" s="55"/>
      <c r="R68" s="55"/>
    </row>
    <row r="69" spans="1:18" ht="107.25" customHeight="1" x14ac:dyDescent="0.3">
      <c r="A69" s="180" t="s">
        <v>114</v>
      </c>
      <c r="B69" s="180"/>
      <c r="C69" s="180"/>
      <c r="D69" s="180"/>
      <c r="E69" s="180"/>
      <c r="F69" s="180"/>
      <c r="G69" s="190"/>
      <c r="H69" s="190"/>
      <c r="I69" s="190"/>
      <c r="J69" s="190"/>
      <c r="K69" s="190"/>
      <c r="L69" s="190"/>
      <c r="M69" s="190"/>
      <c r="N69" s="190"/>
      <c r="O69" s="190"/>
      <c r="Q69" s="55"/>
      <c r="R69" s="55"/>
    </row>
  </sheetData>
  <sheetProtection algorithmName="SHA-512" hashValue="mXdejHf9Pq658yZMNTmbdGTeEfAPMceSzpQ0EgktPEIGABUI/96XIfNhFdSo8a0xcYhvfnsFm3EGyKDRaNL6BA==" saltValue="AwcBRiat4eRZBrClkNGV4w==" spinCount="100000" sheet="1" objects="1" scenarios="1"/>
  <mergeCells count="16">
    <mergeCell ref="C56:F56"/>
    <mergeCell ref="A61:O61"/>
    <mergeCell ref="C64:F64"/>
    <mergeCell ref="A69:O69"/>
    <mergeCell ref="C34:O34"/>
    <mergeCell ref="C35:F35"/>
    <mergeCell ref="G35:I35"/>
    <mergeCell ref="J35:L35"/>
    <mergeCell ref="M35:O35"/>
    <mergeCell ref="A53:O53"/>
    <mergeCell ref="A31:O31"/>
    <mergeCell ref="C9:O9"/>
    <mergeCell ref="C10:F10"/>
    <mergeCell ref="G10:I10"/>
    <mergeCell ref="J10:L10"/>
    <mergeCell ref="M10:O10"/>
  </mergeCells>
  <printOptions horizontalCentered="1"/>
  <pageMargins left="0.2" right="0.2" top="0.5" bottom="0.5" header="0.3" footer="0.3"/>
  <pageSetup scale="58" orientation="landscape" r:id="rId1"/>
  <rowBreaks count="2" manualBreakCount="2">
    <brk id="31" max="14" man="1"/>
    <brk id="5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K65"/>
  <sheetViews>
    <sheetView zoomScaleNormal="100" zoomScaleSheetLayoutView="90" workbookViewId="0"/>
  </sheetViews>
  <sheetFormatPr defaultRowHeight="14.4" x14ac:dyDescent="0.3"/>
  <cols>
    <col min="1" max="1" width="45.44140625" customWidth="1"/>
    <col min="2" max="2" width="17.77734375" customWidth="1"/>
    <col min="3" max="3" width="55.21875" customWidth="1"/>
  </cols>
  <sheetData>
    <row r="1" spans="1:3" ht="25.8" x14ac:dyDescent="0.5">
      <c r="A1" s="16" t="s">
        <v>7</v>
      </c>
    </row>
    <row r="2" spans="1:3" x14ac:dyDescent="0.3">
      <c r="A2" s="9"/>
    </row>
    <row r="3" spans="1:3" ht="18" x14ac:dyDescent="0.35">
      <c r="A3" s="15" t="s">
        <v>23</v>
      </c>
    </row>
    <row r="4" spans="1:3" ht="18" x14ac:dyDescent="0.35">
      <c r="A4" s="15"/>
    </row>
    <row r="5" spans="1:3" ht="18" x14ac:dyDescent="0.35">
      <c r="A5" s="15" t="s">
        <v>24</v>
      </c>
    </row>
    <row r="6" spans="1:3" s="23" customFormat="1" x14ac:dyDescent="0.3">
      <c r="A6" s="9" t="s">
        <v>51</v>
      </c>
      <c r="B6" s="9"/>
      <c r="C6" s="9"/>
    </row>
    <row r="7" spans="1:3" s="23" customFormat="1" ht="32.549999999999997" customHeight="1" x14ac:dyDescent="0.3">
      <c r="A7" s="191" t="s">
        <v>88</v>
      </c>
      <c r="B7" s="191"/>
      <c r="C7" s="191"/>
    </row>
    <row r="8" spans="1:3" s="23" customFormat="1" x14ac:dyDescent="0.3">
      <c r="A8" s="9"/>
      <c r="B8" s="9"/>
      <c r="C8" s="9"/>
    </row>
    <row r="9" spans="1:3" x14ac:dyDescent="0.3">
      <c r="A9" s="9" t="s">
        <v>52</v>
      </c>
    </row>
    <row r="10" spans="1:3" s="23" customFormat="1" ht="36.6" customHeight="1" x14ac:dyDescent="0.3">
      <c r="A10" s="191" t="s">
        <v>89</v>
      </c>
      <c r="B10" s="191"/>
      <c r="C10" s="191"/>
    </row>
    <row r="11" spans="1:3" s="23" customFormat="1" x14ac:dyDescent="0.3">
      <c r="A11" s="9"/>
      <c r="B11" s="9"/>
      <c r="C11" s="9"/>
    </row>
    <row r="12" spans="1:3" s="23" customFormat="1" x14ac:dyDescent="0.3">
      <c r="A12" s="9" t="s">
        <v>53</v>
      </c>
      <c r="B12" s="9"/>
      <c r="C12" s="9"/>
    </row>
    <row r="13" spans="1:3" s="23" customFormat="1" ht="30.75" customHeight="1" x14ac:dyDescent="0.3">
      <c r="A13" s="191" t="s">
        <v>90</v>
      </c>
      <c r="B13" s="191"/>
      <c r="C13" s="191"/>
    </row>
    <row r="14" spans="1:3" s="23" customFormat="1" x14ac:dyDescent="0.3">
      <c r="A14" s="9"/>
      <c r="B14" s="9"/>
      <c r="C14" s="9"/>
    </row>
    <row r="15" spans="1:3" s="23" customFormat="1" x14ac:dyDescent="0.3">
      <c r="A15" s="9" t="s">
        <v>54</v>
      </c>
      <c r="B15" s="9"/>
      <c r="C15" s="9"/>
    </row>
    <row r="16" spans="1:3" s="23" customFormat="1" x14ac:dyDescent="0.3">
      <c r="A16" s="191" t="s">
        <v>91</v>
      </c>
      <c r="B16" s="191"/>
      <c r="C16" s="191"/>
    </row>
    <row r="17" spans="1:11" s="23" customFormat="1" x14ac:dyDescent="0.3">
      <c r="A17" s="9"/>
      <c r="B17" s="9"/>
      <c r="C17" s="9"/>
    </row>
    <row r="18" spans="1:11" s="23" customFormat="1" ht="18" x14ac:dyDescent="0.35">
      <c r="A18" s="15" t="s">
        <v>8</v>
      </c>
      <c r="B18" s="9"/>
      <c r="C18" s="9"/>
    </row>
    <row r="19" spans="1:11" s="23" customFormat="1" x14ac:dyDescent="0.3">
      <c r="A19" s="9" t="s">
        <v>6</v>
      </c>
      <c r="B19"/>
      <c r="C19"/>
    </row>
    <row r="20" spans="1:11" x14ac:dyDescent="0.3">
      <c r="A20" s="23" t="s">
        <v>14</v>
      </c>
    </row>
    <row r="21" spans="1:11" x14ac:dyDescent="0.3">
      <c r="A21" s="23" t="s">
        <v>9</v>
      </c>
      <c r="B21" s="23"/>
      <c r="C21" s="23"/>
    </row>
    <row r="22" spans="1:11" x14ac:dyDescent="0.3">
      <c r="A22" s="23" t="s">
        <v>10</v>
      </c>
      <c r="B22" s="23"/>
      <c r="C22" s="23"/>
      <c r="D22" s="23"/>
      <c r="E22" s="23"/>
      <c r="F22" s="23"/>
      <c r="G22" s="23"/>
      <c r="H22" s="23"/>
      <c r="I22" s="23"/>
      <c r="J22" s="23"/>
      <c r="K22" s="23"/>
    </row>
    <row r="23" spans="1:11" x14ac:dyDescent="0.3">
      <c r="A23" s="23" t="s">
        <v>11</v>
      </c>
      <c r="B23" s="23"/>
      <c r="C23" s="23"/>
      <c r="D23" s="23"/>
      <c r="E23" s="23"/>
      <c r="F23" s="23"/>
      <c r="G23" s="23"/>
      <c r="H23" s="23"/>
      <c r="I23" s="23"/>
      <c r="J23" s="23"/>
      <c r="K23" s="23"/>
    </row>
    <row r="24" spans="1:11" ht="33.75" customHeight="1" x14ac:dyDescent="0.3">
      <c r="A24" s="191" t="s">
        <v>28</v>
      </c>
      <c r="B24" s="191"/>
      <c r="C24" s="191"/>
      <c r="D24" s="23"/>
      <c r="E24" s="23"/>
      <c r="F24" s="23"/>
      <c r="G24" s="23"/>
      <c r="H24" s="23"/>
      <c r="I24" s="23"/>
      <c r="J24" s="23"/>
      <c r="K24" s="23"/>
    </row>
    <row r="25" spans="1:11" x14ac:dyDescent="0.3">
      <c r="A25" s="191" t="s">
        <v>79</v>
      </c>
      <c r="B25" s="191"/>
      <c r="C25" s="191"/>
      <c r="D25" s="23"/>
      <c r="E25" s="23"/>
      <c r="F25" s="23"/>
      <c r="G25" s="23"/>
      <c r="H25" s="23"/>
      <c r="I25" s="23"/>
      <c r="J25" s="23"/>
      <c r="K25" s="23"/>
    </row>
    <row r="26" spans="1:11" x14ac:dyDescent="0.3">
      <c r="A26" s="23"/>
      <c r="B26" s="23"/>
      <c r="C26" s="23"/>
      <c r="D26" s="23"/>
      <c r="E26" s="23"/>
      <c r="F26" s="23"/>
      <c r="G26" s="23"/>
      <c r="H26" s="23"/>
      <c r="I26" s="23"/>
      <c r="J26" s="23"/>
      <c r="K26" s="23"/>
    </row>
    <row r="27" spans="1:11" x14ac:dyDescent="0.3">
      <c r="A27" s="9" t="s">
        <v>4</v>
      </c>
    </row>
    <row r="28" spans="1:11" x14ac:dyDescent="0.3">
      <c r="A28" s="23" t="s">
        <v>29</v>
      </c>
    </row>
    <row r="29" spans="1:11" x14ac:dyDescent="0.3">
      <c r="A29" s="9"/>
      <c r="B29" s="23"/>
      <c r="C29" s="23"/>
    </row>
    <row r="30" spans="1:11" x14ac:dyDescent="0.3">
      <c r="A30" s="9" t="s">
        <v>15</v>
      </c>
    </row>
    <row r="31" spans="1:11" ht="33.75" customHeight="1" x14ac:dyDescent="0.3">
      <c r="A31" s="191" t="s">
        <v>19</v>
      </c>
      <c r="B31" s="191"/>
      <c r="C31" s="191"/>
    </row>
    <row r="32" spans="1:11" x14ac:dyDescent="0.3">
      <c r="A32" s="9"/>
      <c r="B32" s="17"/>
      <c r="C32" s="17"/>
    </row>
    <row r="33" spans="1:3" x14ac:dyDescent="0.3">
      <c r="A33" s="9" t="s">
        <v>16</v>
      </c>
    </row>
    <row r="34" spans="1:3" ht="18.600000000000001" customHeight="1" x14ac:dyDescent="0.3">
      <c r="A34" s="191" t="s">
        <v>18</v>
      </c>
      <c r="B34" s="191"/>
      <c r="C34" s="191"/>
    </row>
    <row r="35" spans="1:3" x14ac:dyDescent="0.3">
      <c r="A35" s="9"/>
      <c r="B35" s="17"/>
      <c r="C35" s="17"/>
    </row>
    <row r="36" spans="1:3" x14ac:dyDescent="0.3">
      <c r="A36" s="9" t="s">
        <v>17</v>
      </c>
    </row>
    <row r="37" spans="1:3" ht="31.5" customHeight="1" x14ac:dyDescent="0.3">
      <c r="A37" s="191" t="s">
        <v>21</v>
      </c>
      <c r="B37" s="191"/>
      <c r="C37" s="191"/>
    </row>
    <row r="38" spans="1:3" x14ac:dyDescent="0.3">
      <c r="A38" s="9"/>
      <c r="B38" s="17"/>
      <c r="C38" s="17"/>
    </row>
    <row r="39" spans="1:3" x14ac:dyDescent="0.3">
      <c r="A39" s="9" t="s">
        <v>2</v>
      </c>
    </row>
    <row r="40" spans="1:3" ht="51.75" customHeight="1" x14ac:dyDescent="0.3">
      <c r="A40" s="191" t="s">
        <v>20</v>
      </c>
      <c r="B40" s="191"/>
      <c r="C40" s="191"/>
    </row>
    <row r="41" spans="1:3" x14ac:dyDescent="0.3">
      <c r="A41" s="9"/>
      <c r="B41" s="17"/>
      <c r="C41" s="17"/>
    </row>
    <row r="42" spans="1:3" x14ac:dyDescent="0.3">
      <c r="A42" s="18" t="s">
        <v>2</v>
      </c>
      <c r="B42" s="18" t="s">
        <v>12</v>
      </c>
      <c r="C42" s="18" t="s">
        <v>13</v>
      </c>
    </row>
    <row r="43" spans="1:3" ht="28.8" x14ac:dyDescent="0.3">
      <c r="A43" s="20" t="s">
        <v>30</v>
      </c>
      <c r="B43" s="19" t="s">
        <v>31</v>
      </c>
      <c r="C43" s="20" t="s">
        <v>92</v>
      </c>
    </row>
    <row r="44" spans="1:3" ht="28.8" x14ac:dyDescent="0.3">
      <c r="A44" s="20" t="s">
        <v>32</v>
      </c>
      <c r="B44" s="19" t="s">
        <v>33</v>
      </c>
      <c r="C44" s="20" t="s">
        <v>93</v>
      </c>
    </row>
    <row r="45" spans="1:3" ht="57.6" x14ac:dyDescent="0.3">
      <c r="A45" s="20" t="s">
        <v>44</v>
      </c>
      <c r="B45" s="20" t="s">
        <v>55</v>
      </c>
      <c r="C45" s="20" t="s">
        <v>100</v>
      </c>
    </row>
    <row r="46" spans="1:3" ht="57.6" x14ac:dyDescent="0.3">
      <c r="A46" s="20" t="s">
        <v>46</v>
      </c>
      <c r="B46" s="20" t="s">
        <v>56</v>
      </c>
      <c r="C46" s="20" t="s">
        <v>101</v>
      </c>
    </row>
    <row r="47" spans="1:3" x14ac:dyDescent="0.3">
      <c r="A47" s="24" t="s">
        <v>2</v>
      </c>
      <c r="B47" s="18" t="s">
        <v>12</v>
      </c>
      <c r="C47" s="18" t="s">
        <v>13</v>
      </c>
    </row>
    <row r="48" spans="1:3" ht="57.6" hidden="1" x14ac:dyDescent="0.3">
      <c r="A48" s="20" t="s">
        <v>45</v>
      </c>
      <c r="B48" s="20" t="s">
        <v>57</v>
      </c>
      <c r="C48" s="20" t="s">
        <v>102</v>
      </c>
    </row>
    <row r="49" spans="1:3" ht="57.6" hidden="1" x14ac:dyDescent="0.3">
      <c r="A49" s="20" t="s">
        <v>87</v>
      </c>
      <c r="B49" s="20" t="s">
        <v>86</v>
      </c>
      <c r="C49" s="20" t="s">
        <v>103</v>
      </c>
    </row>
    <row r="50" spans="1:3" ht="100.8" hidden="1" x14ac:dyDescent="0.3">
      <c r="A50" s="20" t="s">
        <v>47</v>
      </c>
      <c r="B50" s="20" t="s">
        <v>94</v>
      </c>
      <c r="C50" s="20" t="s">
        <v>95</v>
      </c>
    </row>
    <row r="51" spans="1:3" ht="100.8" hidden="1" x14ac:dyDescent="0.3">
      <c r="A51" s="20" t="s">
        <v>48</v>
      </c>
      <c r="B51" s="20" t="s">
        <v>96</v>
      </c>
      <c r="C51" s="20" t="s">
        <v>97</v>
      </c>
    </row>
    <row r="52" spans="1:3" ht="100.8" hidden="1" x14ac:dyDescent="0.3">
      <c r="A52" s="20" t="s">
        <v>49</v>
      </c>
      <c r="B52" s="20" t="s">
        <v>98</v>
      </c>
      <c r="C52" s="20" t="s">
        <v>99</v>
      </c>
    </row>
    <row r="53" spans="1:3" x14ac:dyDescent="0.3">
      <c r="A53" s="20" t="s">
        <v>73</v>
      </c>
      <c r="B53" s="20" t="s">
        <v>59</v>
      </c>
      <c r="C53" s="20" t="s">
        <v>72</v>
      </c>
    </row>
    <row r="54" spans="1:3" ht="43.2" x14ac:dyDescent="0.3">
      <c r="A54" s="20" t="s">
        <v>76</v>
      </c>
      <c r="B54" s="20" t="s">
        <v>60</v>
      </c>
      <c r="C54" s="20" t="s">
        <v>71</v>
      </c>
    </row>
    <row r="55" spans="1:3" ht="43.2" x14ac:dyDescent="0.3">
      <c r="A55" s="20" t="s">
        <v>78</v>
      </c>
      <c r="B55" s="20" t="s">
        <v>61</v>
      </c>
      <c r="C55" s="20" t="s">
        <v>70</v>
      </c>
    </row>
    <row r="56" spans="1:3" ht="28.8" x14ac:dyDescent="0.3">
      <c r="A56" s="20" t="s">
        <v>77</v>
      </c>
      <c r="B56" s="20" t="s">
        <v>62</v>
      </c>
      <c r="C56" s="20" t="s">
        <v>69</v>
      </c>
    </row>
    <row r="57" spans="1:3" x14ac:dyDescent="0.3">
      <c r="A57" s="20" t="s">
        <v>68</v>
      </c>
      <c r="B57" s="20" t="s">
        <v>63</v>
      </c>
      <c r="C57" s="20" t="s">
        <v>104</v>
      </c>
    </row>
    <row r="58" spans="1:3" x14ac:dyDescent="0.3">
      <c r="A58" s="20" t="s">
        <v>74</v>
      </c>
      <c r="B58" s="20" t="s">
        <v>64</v>
      </c>
      <c r="C58" s="20" t="s">
        <v>67</v>
      </c>
    </row>
    <row r="59" spans="1:3" x14ac:dyDescent="0.3">
      <c r="A59" s="20" t="s">
        <v>75</v>
      </c>
      <c r="B59" s="20" t="s">
        <v>65</v>
      </c>
      <c r="C59" s="20" t="s">
        <v>66</v>
      </c>
    </row>
    <row r="60" spans="1:3" x14ac:dyDescent="0.3">
      <c r="A60" s="20" t="s">
        <v>111</v>
      </c>
      <c r="B60" s="20" t="s">
        <v>108</v>
      </c>
      <c r="C60" s="20"/>
    </row>
    <row r="61" spans="1:3" x14ac:dyDescent="0.3">
      <c r="A61" s="20" t="s">
        <v>110</v>
      </c>
      <c r="B61" s="20" t="s">
        <v>109</v>
      </c>
      <c r="C61" s="20"/>
    </row>
    <row r="62" spans="1:3" ht="28.8" x14ac:dyDescent="0.3">
      <c r="A62" s="20" t="s">
        <v>37</v>
      </c>
      <c r="B62" s="19" t="s">
        <v>38</v>
      </c>
      <c r="C62" s="20" t="s">
        <v>105</v>
      </c>
    </row>
    <row r="63" spans="1:3" x14ac:dyDescent="0.3">
      <c r="A63" s="20" t="s">
        <v>39</v>
      </c>
      <c r="B63" s="19" t="s">
        <v>43</v>
      </c>
      <c r="C63" s="20" t="s">
        <v>106</v>
      </c>
    </row>
    <row r="64" spans="1:3" x14ac:dyDescent="0.3">
      <c r="A64" s="20" t="s">
        <v>39</v>
      </c>
      <c r="B64" s="19" t="s">
        <v>40</v>
      </c>
      <c r="C64" s="20" t="s">
        <v>107</v>
      </c>
    </row>
    <row r="65" spans="1:3" ht="43.2" x14ac:dyDescent="0.3">
      <c r="A65" s="20" t="s">
        <v>50</v>
      </c>
      <c r="B65" s="19" t="s">
        <v>41</v>
      </c>
      <c r="C65"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FY21_Q4</vt:lpstr>
      <vt:lpstr>Percent Positives - User Notes</vt:lpstr>
      <vt:lpstr>FY21_Q4!Print_Area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2021-10-27T19:57:57Z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