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C4960912-2F15-4A62-A642-D4D90073B3EA}" xr6:coauthVersionLast="46" xr6:coauthVersionMax="46" xr10:uidLastSave="{00000000-0000-0000-0000-000000000000}"/>
  <bookViews>
    <workbookView xWindow="-108" yWindow="-108" windowWidth="23256" windowHeight="12720" xr2:uid="{00000000-000D-0000-FFFF-FFFF00000000}"/>
  </bookViews>
  <sheets>
    <sheet name="FY21_Q4" sheetId="45" r:id="rId1"/>
    <sheet name="Percent Positives - User Notes" sheetId="28" r:id="rId2"/>
  </sheets>
  <definedNames>
    <definedName name="_xlnm.Print_Area" localSheetId="0">FY21_Q4!$A$1:$O$65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45" l="1"/>
  <c r="M31" i="45"/>
  <c r="K31" i="45"/>
  <c r="J31" i="45"/>
  <c r="L31" i="45" s="1"/>
  <c r="H31" i="45"/>
  <c r="I31" i="45" s="1"/>
  <c r="G31" i="45"/>
  <c r="E31" i="45"/>
  <c r="D31" i="45"/>
  <c r="F31" i="45" s="1"/>
  <c r="N25" i="45"/>
  <c r="M25" i="45"/>
  <c r="K25" i="45"/>
  <c r="L25" i="45" s="1"/>
  <c r="J25" i="45"/>
  <c r="H25" i="45"/>
  <c r="G25" i="45"/>
  <c r="O31" i="45" l="1"/>
  <c r="O25" i="45"/>
  <c r="I25" i="45"/>
  <c r="E25" i="45"/>
  <c r="D25" i="45"/>
  <c r="F25" i="45" l="1"/>
</calcChain>
</file>

<file path=xl/sharedStrings.xml><?xml version="1.0" encoding="utf-8"?>
<sst xmlns="http://schemas.openxmlformats.org/spreadsheetml/2006/main" count="513" uniqueCount="178">
  <si>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</si>
  <si>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</si>
  <si>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</si>
  <si>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</si>
  <si>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</si>
  <si>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</si>
  <si>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</si>
  <si>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</si>
  <si>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</si>
  <si>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</si>
  <si>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</si>
  <si>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</si>
  <si>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</si>
  <si>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</si>
  <si>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</si>
  <si>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</si>
  <si>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</si>
  <si>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</si>
  <si>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</si>
  <si>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</si>
  <si>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</si>
  <si>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</si>
  <si>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</si>
  <si>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</si>
  <si>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</si>
  <si>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</si>
  <si>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</si>
  <si>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</si>
  <si>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</si>
  <si>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</si>
  <si>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</si>
  <si>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</si>
  <si>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</si>
  <si>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</si>
  <si>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</si>
  <si>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</si>
  <si>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</si>
  <si>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</si>
  <si>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</si>
  <si>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</si>
  <si>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</si>
  <si>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</si>
  <si>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</si>
  <si>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</si>
  <si>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</si>
  <si>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</si>
  <si>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</si>
  <si>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</si>
  <si>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</si>
  <si>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</si>
  <si>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</si>
  <si>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</si>
  <si>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</si>
  <si>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</si>
  <si>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</si>
  <si>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</si>
  <si>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</si>
  <si>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</si>
  <si>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</si>
  <si>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</si>
  <si>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</si>
  <si>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</si>
  <si>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</si>
  <si>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</si>
  <si>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</si>
  <si>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</si>
  <si>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</si>
  <si>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</si>
  <si>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</si>
  <si>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</si>
  <si>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</si>
  <si>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</si>
  <si>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</si>
  <si>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</si>
  <si>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</si>
  <si>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</si>
  <si>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</si>
  <si>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</si>
  <si>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</si>
  <si>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</si>
  <si>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</si>
  <si>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</si>
  <si>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</si>
  <si>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</si>
  <si>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</si>
  <si>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</si>
  <si>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</si>
  <si>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</si>
  <si>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</si>
  <si>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</si>
  <si>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</si>
  <si>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</si>
  <si>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</si>
  <si>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</si>
  <si>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</si>
  <si>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</si>
  <si>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</si>
  <si>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</si>
  <si>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</si>
  <si>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</si>
  <si>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</si>
  <si>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</si>
  <si>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</si>
  <si>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</si>
  <si>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</si>
  <si>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</si>
  <si>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</si>
  <si>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</si>
  <si>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</si>
  <si>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</si>
  <si>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</si>
  <si>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</si>
  <si>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</si>
  <si>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</si>
  <si>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</si>
  <si>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</si>
  <si>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</si>
  <si>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</si>
  <si>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</si>
  <si>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</si>
  <si>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</si>
  <si>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</si>
  <si>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</si>
  <si>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</si>
  <si>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</si>
  <si>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</si>
  <si>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</si>
  <si>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</si>
  <si>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</si>
  <si>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</si>
  <si>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</si>
  <si>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</si>
  <si>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</si>
  <si>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</si>
  <si>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</si>
  <si>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</si>
  <si>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</si>
  <si>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</si>
  <si>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</si>
  <si>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</si>
  <si>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</si>
  <si>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</si>
  <si>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</si>
  <si>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</si>
  <si>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</si>
  <si>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</si>
  <si>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</si>
  <si>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</si>
  <si>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</si>
  <si>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</si>
  <si>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</si>
  <si>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</si>
  <si>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</si>
  <si>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</si>
  <si>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</si>
  <si>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</si>
  <si>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</si>
  <si>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</si>
  <si>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</si>
  <si>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</si>
  <si>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</si>
  <si>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</si>
  <si>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</si>
  <si>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</si>
  <si>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</si>
  <si>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</si>
  <si>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</si>
  <si>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</si>
  <si>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</si>
  <si>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Table 1A. Campylobacter Percent Positive for Routine Sampling (Enrichment Method)</t>
  </si>
  <si>
    <t>Table 2A. Campylobacter Percent Positive for Follow-up Sampling (Enrichment Method)</t>
  </si>
  <si>
    <t>Table 3A. Campylobacter Percent Positive for Import Sampling (Enrichment Method)</t>
  </si>
  <si>
    <t>Table 4A. Campylobacter Percent Positive for National Antimicrobial Resistance Monitoring System Sampling (Enrichment Method)</t>
  </si>
  <si>
    <t>Quarterly Summary Tables - FY2021 Q4</t>
  </si>
  <si>
    <t>Period: 2021-07-01 to 2021-09-30</t>
  </si>
  <si>
    <t>--</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</si>
  <si>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October 25,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</si>
  <si>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October 25,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</si>
</sst>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6"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3">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indexed="64"/>
      </right>
      <top style="medium">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000000"/>
      </left>
      <right style="thin">
        <color rgb="FF000000"/>
      </right>
      <top style="thin">
        <color rgb="FF000000"/>
      </top>
      <bottom style="thin">
        <color indexed="64"/>
      </bottom>
      <diagonal/>
    </border>
    <border>
      <left style="thin">
        <color rgb="FFC1C1C1"/>
      </left>
      <right style="thin">
        <color rgb="FFC1C1C1"/>
      </right>
      <top/>
      <bottom style="thin">
        <color rgb="FFC1C1C1"/>
      </bottom>
      <diagonal/>
    </border>
    <border>
      <left style="thin">
        <color indexed="64"/>
      </left>
      <right style="thin">
        <color indexed="64"/>
      </right>
      <top style="medium">
        <color rgb="FF000000"/>
      </top>
      <bottom style="thin">
        <color indexed="64"/>
      </bottom>
      <diagonal/>
    </border>
    <border>
      <left style="thin">
        <color rgb="FFC1C1C1"/>
      </left>
      <right/>
      <top style="thin">
        <color rgb="FFC1C1C1"/>
      </top>
      <bottom style="thin">
        <color rgb="FFC1C1C1"/>
      </bottom>
      <diagonal/>
    </border>
    <border>
      <left/>
      <right style="thin">
        <color rgb="FFC1C1C1"/>
      </right>
      <top style="thin">
        <color rgb="FFC1C1C1"/>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bottom style="thin">
        <color rgb="FFC1C1C1"/>
      </bottom>
      <diagonal/>
    </border>
    <border>
      <left/>
      <right style="thin">
        <color indexed="64"/>
      </right>
      <top style="medium">
        <color indexed="64"/>
      </top>
      <bottom style="thin">
        <color indexed="64"/>
      </bottom>
      <diagonal/>
    </border>
    <border>
      <left/>
      <right style="thin">
        <color rgb="FFC1C1C1"/>
      </right>
      <top style="thin">
        <color rgb="FFC1C1C1"/>
      </top>
      <bottom/>
      <diagonal/>
    </border>
    <border>
      <left/>
      <right/>
      <top style="thin">
        <color rgb="FFC1C1C1"/>
      </top>
      <bottom style="thin">
        <color rgb="FFC1C1C1"/>
      </bottom>
      <diagonal/>
    </border>
    <border>
      <left style="thin">
        <color indexed="64"/>
      </left>
      <right style="medium">
        <color indexed="64"/>
      </right>
      <top style="medium">
        <color rgb="FF000000"/>
      </top>
      <bottom style="thin">
        <color indexed="64"/>
      </bottom>
      <diagonal/>
    </border>
    <border>
      <left/>
      <right/>
      <top style="medium">
        <color rgb="FF000000"/>
      </top>
      <bottom style="thin">
        <color rgb="FFC1C1C1"/>
      </bottom>
      <diagonal/>
    </border>
    <border>
      <left/>
      <right/>
      <top style="thin">
        <color rgb="FFC1C1C1"/>
      </top>
      <bottom style="thin">
        <color indexed="64"/>
      </bottom>
      <diagonal/>
    </border>
    <border>
      <left/>
      <right/>
      <top style="thin">
        <color rgb="FFC1C1C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67">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2" fontId="0" fillId="0" borderId="0" xfId="0" applyNumberFormat="1" applyAlignment="1">
      <alignment horizontal="right" vertical="top" wrapText="1"/>
    </xf>
    <xf numFmtId="164" fontId="0" fillId="0" borderId="0" xfId="0" applyNumberFormat="1"/>
    <xf numFmtId="0" fontId="0" fillId="0" borderId="0" xfId="0" applyAlignment="1">
      <alignment horizontal="left" vertical="top" wrapText="1"/>
    </xf>
    <xf numFmtId="0" fontId="0" fillId="0" borderId="23" xfId="0" applyBorder="1"/>
    <xf numFmtId="165" fontId="0" fillId="2" borderId="23" xfId="0" applyNumberFormat="1" applyFill="1" applyBorder="1" applyAlignment="1">
      <alignment horizontal="right" vertical="top"/>
    </xf>
    <xf numFmtId="1" fontId="0" fillId="0" borderId="34" xfId="2" quotePrefix="1" applyNumberFormat="1" applyFont="1" applyBorder="1" applyAlignment="1">
      <alignment horizontal="right" vertical="top" wrapText="1"/>
    </xf>
    <xf numFmtId="0" fontId="0" fillId="0" borderId="39"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165" fontId="0" fillId="2" borderId="34" xfId="0" applyNumberFormat="1" applyFill="1" applyBorder="1" applyAlignment="1">
      <alignment horizontal="right" vertical="top"/>
    </xf>
    <xf numFmtId="10" fontId="0" fillId="2" borderId="45" xfId="1" applyNumberFormat="1" applyFon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47" xfId="2" applyNumberFormat="1" applyFont="1" applyFill="1" applyBorder="1" applyAlignment="1">
      <alignment horizontal="right" vertical="top" wrapText="1"/>
    </xf>
    <xf numFmtId="164" fontId="0" fillId="3" borderId="35" xfId="2" applyNumberFormat="1" applyFont="1" applyFill="1" applyBorder="1" applyAlignment="1">
      <alignment horizontal="right" vertical="top" wrapText="1"/>
    </xf>
    <xf numFmtId="1" fontId="0" fillId="3" borderId="48" xfId="2" applyNumberFormat="1" applyFont="1" applyFill="1" applyBorder="1" applyAlignment="1">
      <alignment horizontal="right" vertical="top" wrapText="1"/>
    </xf>
    <xf numFmtId="164" fontId="0" fillId="0" borderId="49" xfId="2" applyNumberFormat="1" applyFont="1" applyBorder="1" applyAlignment="1">
      <alignment horizontal="right" vertical="top" wrapText="1"/>
    </xf>
    <xf numFmtId="164" fontId="0" fillId="0" borderId="51" xfId="2" applyNumberFormat="1" applyFont="1" applyBorder="1" applyAlignment="1">
      <alignment horizontal="right" vertical="top" wrapText="1"/>
    </xf>
    <xf numFmtId="10" fontId="0" fillId="0" borderId="50" xfId="1" applyNumberFormat="1" applyFont="1" applyBorder="1" applyAlignment="1">
      <alignment horizontal="right" vertical="top" wrapText="1"/>
    </xf>
    <xf numFmtId="1" fontId="0" fillId="3" borderId="52" xfId="2" applyNumberFormat="1" applyFont="1" applyFill="1" applyBorder="1" applyAlignment="1">
      <alignment horizontal="right" vertical="top" wrapText="1"/>
    </xf>
    <xf numFmtId="165" fontId="0" fillId="2" borderId="37" xfId="0" quotePrefix="1" applyNumberFormat="1" applyFill="1" applyBorder="1" applyAlignment="1">
      <alignment horizontal="right" vertical="top"/>
    </xf>
    <xf numFmtId="10" fontId="0" fillId="2" borderId="45" xfId="1" quotePrefix="1" applyNumberFormat="1" applyFont="1" applyFill="1" applyBorder="1" applyAlignment="1">
      <alignment horizontal="right" vertical="top"/>
    </xf>
    <xf numFmtId="10" fontId="0" fillId="2" borderId="50" xfId="1" applyNumberFormat="1" applyFont="1" applyFill="1" applyBorder="1" applyAlignment="1">
      <alignment horizontal="right" vertical="top"/>
    </xf>
    <xf numFmtId="165" fontId="0" fillId="2" borderId="43" xfId="0" quotePrefix="1" applyNumberFormat="1" applyFill="1" applyBorder="1" applyAlignment="1">
      <alignment horizontal="right" vertical="top"/>
    </xf>
    <xf numFmtId="165" fontId="0" fillId="2" borderId="54"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55" xfId="0" quotePrefix="1" applyNumberFormat="1" applyBorder="1" applyAlignment="1">
      <alignment horizontal="right" vertical="top" wrapText="1"/>
    </xf>
    <xf numFmtId="10" fontId="0" fillId="2" borderId="56" xfId="1" applyNumberFormat="1" applyFont="1" applyFill="1" applyBorder="1" applyAlignment="1">
      <alignment horizontal="right" vertical="top"/>
    </xf>
    <xf numFmtId="165" fontId="0" fillId="2" borderId="55" xfId="0" applyNumberFormat="1" applyFill="1" applyBorder="1" applyAlignment="1">
      <alignment horizontal="right" vertical="top"/>
    </xf>
    <xf numFmtId="165" fontId="0" fillId="2" borderId="37" xfId="0" applyNumberFormat="1" applyFill="1" applyBorder="1" applyAlignment="1">
      <alignment horizontal="right" vertical="top"/>
    </xf>
    <xf numFmtId="10" fontId="0" fillId="2" borderId="46" xfId="1" applyNumberFormat="1" applyFont="1" applyFill="1" applyBorder="1" applyAlignment="1">
      <alignment horizontal="right" vertical="top"/>
    </xf>
    <xf numFmtId="165" fontId="0" fillId="2" borderId="43" xfId="0" applyNumberFormat="1" applyFill="1" applyBorder="1" applyAlignment="1">
      <alignment horizontal="right" vertical="top"/>
    </xf>
    <xf numFmtId="10" fontId="0" fillId="2" borderId="46" xfId="1" quotePrefix="1" applyNumberFormat="1" applyFont="1" applyFill="1" applyBorder="1" applyAlignment="1">
      <alignment horizontal="right" vertical="top"/>
    </xf>
    <xf numFmtId="1" fontId="0" fillId="0" borderId="38" xfId="1" quotePrefix="1" applyNumberFormat="1" applyFont="1" applyBorder="1" applyAlignment="1">
      <alignment horizontal="right" vertical="top" wrapText="1"/>
    </xf>
    <xf numFmtId="1" fontId="0" fillId="0" borderId="44" xfId="1" quotePrefix="1" applyNumberFormat="1" applyFont="1" applyBorder="1" applyAlignment="1">
      <alignment horizontal="right" vertical="top" wrapText="1"/>
    </xf>
    <xf numFmtId="1" fontId="0" fillId="0" borderId="40" xfId="1" quotePrefix="1" applyNumberFormat="1" applyFont="1" applyBorder="1" applyAlignment="1">
      <alignment horizontal="right" vertical="top" wrapText="1"/>
    </xf>
    <xf numFmtId="0" fontId="0" fillId="0" borderId="53" xfId="0" applyBorder="1" applyAlignment="1">
      <alignment horizontal="right" vertical="top" wrapText="1"/>
    </xf>
    <xf numFmtId="0" fontId="0" fillId="0" borderId="51" xfId="0" applyBorder="1" applyAlignment="1">
      <alignment horizontal="right" vertical="top" wrapText="1"/>
    </xf>
    <xf numFmtId="1" fontId="0" fillId="0" borderId="43" xfId="1" quotePrefix="1" applyNumberFormat="1" applyFont="1" applyBorder="1" applyAlignment="1">
      <alignment horizontal="right" vertical="top" wrapText="1"/>
    </xf>
    <xf numFmtId="1" fontId="0" fillId="0" borderId="37" xfId="1" quotePrefix="1" applyNumberFormat="1" applyFont="1" applyBorder="1" applyAlignment="1">
      <alignment horizontal="right" vertical="top" wrapText="1"/>
    </xf>
    <xf numFmtId="1" fontId="0" fillId="0" borderId="46" xfId="1" quotePrefix="1" applyNumberFormat="1" applyFont="1" applyBorder="1" applyAlignment="1">
      <alignment horizontal="right" vertical="top" wrapText="1"/>
    </xf>
    <xf numFmtId="1" fontId="0" fillId="3" borderId="49" xfId="2" applyNumberFormat="1" applyFont="1" applyFill="1" applyBorder="1" applyAlignment="1">
      <alignment horizontal="right" vertical="top" wrapText="1"/>
    </xf>
    <xf numFmtId="10" fontId="0" fillId="2" borderId="58" xfId="1" applyNumberFormat="1" applyFont="1" applyFill="1" applyBorder="1" applyAlignment="1">
      <alignment horizontal="right"/>
    </xf>
    <xf numFmtId="10" fontId="0" fillId="2" borderId="36" xfId="1" applyNumberFormat="1" applyFont="1" applyFill="1" applyBorder="1" applyAlignment="1">
      <alignment horizontal="right"/>
    </xf>
    <xf numFmtId="10" fontId="0" fillId="2" borderId="59" xfId="1" applyNumberFormat="1" applyFont="1" applyFill="1" applyBorder="1" applyAlignment="1">
      <alignment horizontal="right"/>
    </xf>
    <xf numFmtId="10" fontId="0" fillId="2" borderId="60" xfId="1" applyNumberFormat="1" applyFont="1" applyFill="1" applyBorder="1" applyAlignment="1">
      <alignment horizontal="right"/>
    </xf>
    <xf numFmtId="10" fontId="0" fillId="2" borderId="61" xfId="1" applyNumberFormat="1" applyFont="1" applyFill="1" applyBorder="1" applyAlignment="1">
      <alignment horizontal="right"/>
    </xf>
    <xf numFmtId="10" fontId="0" fillId="2" borderId="62" xfId="1" applyNumberFormat="1" applyFont="1" applyFill="1" applyBorder="1" applyAlignment="1">
      <alignment horizontal="right"/>
    </xf>
    <xf numFmtId="10" fontId="0" fillId="2" borderId="64" xfId="1" applyNumberFormat="1" applyFont="1" applyFill="1" applyBorder="1" applyAlignment="1">
      <alignment horizontal="right"/>
    </xf>
    <xf numFmtId="10" fontId="0" fillId="2" borderId="65" xfId="1" applyNumberFormat="1" applyFont="1" applyFill="1" applyBorder="1" applyAlignment="1">
      <alignment horizontal="right"/>
    </xf>
    <xf numFmtId="165" fontId="0" fillId="2" borderId="34" xfId="0" quotePrefix="1" applyNumberFormat="1" applyFont="1" applyFill="1" applyBorder="1" applyAlignment="1">
      <alignment horizontal="right" vertical="top"/>
    </xf>
    <xf numFmtId="0" fontId="6" fillId="0" borderId="0" xfId="0" applyFont="1" applyBorder="1" applyAlignment="1">
      <alignment vertical="top"/>
    </xf>
    <xf numFmtId="0" fontId="1" fillId="0" borderId="0" xfId="0" applyFont="1" applyBorder="1" applyAlignment="1">
      <alignment vertical="top"/>
    </xf>
    <xf numFmtId="0" fontId="0" fillId="0" borderId="40" xfId="0" applyFont="1" applyBorder="1" applyAlignment="1">
      <alignment horizontal="right" vertical="top"/>
    </xf>
    <xf numFmtId="0" fontId="15" fillId="2" borderId="37" xfId="2" applyNumberFormat="1" applyFont="1" applyFill="1" applyBorder="1" applyAlignment="1">
      <alignment horizontal="right" vertical="top"/>
    </xf>
    <xf numFmtId="0" fontId="15" fillId="2" borderId="71" xfId="3" applyFont="1" applyFill="1" applyBorder="1" applyAlignment="1">
      <alignment horizontal="right" vertical="top"/>
    </xf>
    <xf numFmtId="0" fontId="0" fillId="0" borderId="34" xfId="2" applyNumberFormat="1" applyFont="1" applyBorder="1" applyAlignment="1">
      <alignment horizontal="right" vertical="top" wrapText="1"/>
    </xf>
    <xf numFmtId="0" fontId="15" fillId="2" borderId="37" xfId="3" applyFont="1" applyFill="1" applyBorder="1" applyAlignment="1">
      <alignment horizontal="right" vertical="top"/>
    </xf>
    <xf numFmtId="0" fontId="0" fillId="2" borderId="23" xfId="0" applyFont="1" applyFill="1" applyBorder="1" applyAlignment="1">
      <alignment horizontal="right" vertical="top"/>
    </xf>
    <xf numFmtId="0" fontId="15" fillId="2" borderId="52" xfId="2" applyNumberFormat="1" applyFont="1" applyFill="1" applyBorder="1" applyAlignment="1">
      <alignment horizontal="right" vertical="top"/>
    </xf>
    <xf numFmtId="0" fontId="15" fillId="2" borderId="23" xfId="3" applyFont="1" applyFill="1" applyBorder="1" applyAlignment="1">
      <alignment horizontal="right" vertical="top"/>
    </xf>
    <xf numFmtId="0" fontId="0" fillId="0" borderId="34" xfId="2" quotePrefix="1" applyNumberFormat="1" applyFont="1" applyBorder="1" applyAlignment="1">
      <alignment horizontal="right" vertical="top" wrapText="1"/>
    </xf>
    <xf numFmtId="0" fontId="0" fillId="2" borderId="23" xfId="0" quotePrefix="1" applyFont="1" applyFill="1" applyBorder="1" applyAlignment="1">
      <alignment horizontal="right" vertical="top"/>
    </xf>
    <xf numFmtId="0" fontId="15" fillId="2" borderId="70" xfId="3" applyFont="1" applyFill="1" applyBorder="1" applyAlignment="1">
      <alignment horizontal="right" vertical="top"/>
    </xf>
    <xf numFmtId="0" fontId="15" fillId="2" borderId="69" xfId="3" applyFont="1" applyFill="1" applyBorder="1" applyAlignment="1">
      <alignment horizontal="right" vertical="top"/>
    </xf>
    <xf numFmtId="0" fontId="0" fillId="2" borderId="34" xfId="0" applyFont="1" applyFill="1" applyBorder="1" applyAlignment="1">
      <alignment horizontal="right" vertical="top"/>
    </xf>
    <xf numFmtId="0" fontId="0" fillId="2" borderId="34" xfId="0" quotePrefix="1" applyFont="1" applyFill="1" applyBorder="1" applyAlignment="1">
      <alignment horizontal="right" vertical="top"/>
    </xf>
    <xf numFmtId="0" fontId="15" fillId="2" borderId="72" xfId="3" applyFont="1" applyFill="1" applyBorder="1" applyAlignment="1">
      <alignment horizontal="right"/>
    </xf>
    <xf numFmtId="0" fontId="15" fillId="2" borderId="74" xfId="3" applyFont="1" applyFill="1" applyBorder="1" applyAlignment="1">
      <alignment horizontal="right"/>
    </xf>
    <xf numFmtId="0" fontId="15" fillId="2" borderId="75" xfId="3" applyFont="1" applyFill="1" applyBorder="1" applyAlignment="1">
      <alignment horizontal="right"/>
    </xf>
    <xf numFmtId="0" fontId="0" fillId="2" borderId="40" xfId="0" quotePrefix="1" applyFont="1" applyFill="1" applyBorder="1" applyAlignment="1">
      <alignment horizontal="right" vertical="top"/>
    </xf>
    <xf numFmtId="0" fontId="0" fillId="2" borderId="38" xfId="0" quotePrefix="1" applyFont="1" applyFill="1" applyBorder="1" applyAlignment="1">
      <alignment horizontal="right" vertical="top"/>
    </xf>
    <xf numFmtId="0" fontId="15" fillId="2" borderId="38" xfId="3" applyFont="1" applyFill="1" applyBorder="1" applyAlignment="1">
      <alignment horizontal="right"/>
    </xf>
    <xf numFmtId="0" fontId="15" fillId="2" borderId="73" xfId="3" applyFont="1" applyFill="1" applyBorder="1" applyAlignment="1">
      <alignment horizontal="right"/>
    </xf>
    <xf numFmtId="0" fontId="15" fillId="2" borderId="23" xfId="3" applyFont="1" applyFill="1" applyBorder="1" applyAlignment="1">
      <alignment horizontal="right"/>
    </xf>
    <xf numFmtId="0" fontId="15" fillId="2" borderId="66" xfId="3" applyFont="1" applyFill="1" applyBorder="1" applyAlignment="1">
      <alignment horizontal="right"/>
    </xf>
    <xf numFmtId="0" fontId="0" fillId="0" borderId="25" xfId="0" applyFont="1" applyBorder="1" applyAlignment="1">
      <alignment horizontal="right" vertical="top" wrapText="1"/>
    </xf>
    <xf numFmtId="0" fontId="0" fillId="0" borderId="25" xfId="0" quotePrefix="1" applyFont="1" applyBorder="1" applyAlignment="1">
      <alignment horizontal="right"/>
    </xf>
    <xf numFmtId="0" fontId="0" fillId="2" borderId="6" xfId="0" applyFont="1" applyFill="1" applyBorder="1" applyAlignment="1">
      <alignment horizontal="right"/>
    </xf>
    <xf numFmtId="0" fontId="0" fillId="2" borderId="25" xfId="0" applyFont="1" applyFill="1" applyBorder="1" applyAlignment="1">
      <alignment horizontal="right"/>
    </xf>
    <xf numFmtId="0" fontId="0" fillId="0" borderId="8" xfId="2" applyNumberFormat="1" applyFont="1" applyBorder="1" applyAlignment="1">
      <alignment horizontal="right" vertical="top" wrapText="1"/>
    </xf>
    <xf numFmtId="0" fontId="0" fillId="2" borderId="3" xfId="0" applyFont="1" applyFill="1" applyBorder="1" applyAlignment="1">
      <alignment horizontal="right"/>
    </xf>
    <xf numFmtId="0" fontId="0" fillId="2" borderId="8" xfId="0" applyFont="1" applyFill="1" applyBorder="1" applyAlignment="1">
      <alignment horizontal="right"/>
    </xf>
    <xf numFmtId="0" fontId="0" fillId="0" borderId="8" xfId="0" applyFont="1" applyBorder="1"/>
    <xf numFmtId="0" fontId="15" fillId="2" borderId="67" xfId="3" applyFont="1" applyFill="1" applyBorder="1" applyAlignment="1">
      <alignment horizontal="right"/>
    </xf>
    <xf numFmtId="0" fontId="0" fillId="2" borderId="63" xfId="0" applyFont="1" applyFill="1" applyBorder="1" applyAlignment="1">
      <alignment horizontal="right"/>
    </xf>
    <xf numFmtId="0" fontId="0" fillId="2" borderId="33" xfId="0" applyFont="1" applyFill="1" applyBorder="1" applyAlignment="1">
      <alignment horizontal="right"/>
    </xf>
    <xf numFmtId="0" fontId="15" fillId="2" borderId="68" xfId="3" applyFont="1" applyFill="1" applyBorder="1" applyAlignment="1">
      <alignment horizontal="right"/>
    </xf>
    <xf numFmtId="0" fontId="0" fillId="2" borderId="57" xfId="0" applyFont="1" applyFill="1" applyBorder="1" applyAlignment="1">
      <alignment horizontal="right"/>
    </xf>
    <xf numFmtId="0" fontId="0" fillId="0" borderId="10" xfId="2" applyNumberFormat="1" applyFont="1" applyBorder="1" applyAlignment="1">
      <alignment horizontal="right" vertical="top" wrapText="1"/>
    </xf>
    <xf numFmtId="0" fontId="0" fillId="2" borderId="4" xfId="0" applyFont="1" applyFill="1" applyBorder="1" applyAlignment="1">
      <alignment horizontal="right"/>
    </xf>
    <xf numFmtId="0" fontId="0" fillId="2" borderId="10" xfId="0" applyFont="1" applyFill="1" applyBorder="1" applyAlignment="1">
      <alignment horizontal="right"/>
    </xf>
    <xf numFmtId="0" fontId="0" fillId="0" borderId="49" xfId="2" applyNumberFormat="1" applyFont="1" applyBorder="1" applyAlignment="1">
      <alignment horizontal="right" vertical="top" wrapText="1"/>
    </xf>
    <xf numFmtId="0" fontId="15" fillId="2" borderId="76" xfId="2" applyNumberFormat="1" applyFont="1" applyFill="1" applyBorder="1" applyAlignment="1">
      <alignment horizontal="right" vertical="top"/>
    </xf>
    <xf numFmtId="0" fontId="15" fillId="2" borderId="76" xfId="3" applyFont="1" applyFill="1" applyBorder="1" applyAlignment="1">
      <alignment horizontal="right" vertical="top"/>
    </xf>
    <xf numFmtId="10" fontId="0" fillId="2" borderId="77" xfId="1" applyNumberFormat="1" applyFont="1" applyFill="1" applyBorder="1" applyAlignment="1">
      <alignment horizontal="right" vertical="top"/>
    </xf>
    <xf numFmtId="0" fontId="15" fillId="2" borderId="78" xfId="3" applyFont="1" applyFill="1" applyBorder="1" applyAlignment="1">
      <alignment horizontal="right" vertical="top"/>
    </xf>
    <xf numFmtId="0" fontId="15" fillId="2" borderId="79" xfId="2" applyNumberFormat="1" applyFont="1" applyFill="1" applyBorder="1" applyAlignment="1">
      <alignment horizontal="right" vertical="top"/>
    </xf>
    <xf numFmtId="0" fontId="15" fillId="2" borderId="34" xfId="3" applyFont="1" applyFill="1" applyBorder="1" applyAlignment="1">
      <alignment horizontal="right" vertical="top"/>
    </xf>
    <xf numFmtId="0" fontId="15" fillId="2" borderId="80" xfId="3" applyFont="1" applyFill="1" applyBorder="1" applyAlignment="1">
      <alignment horizontal="right"/>
    </xf>
    <xf numFmtId="0" fontId="15" fillId="2" borderId="34" xfId="3" applyFont="1" applyFill="1" applyBorder="1" applyAlignment="1">
      <alignment horizontal="right"/>
    </xf>
    <xf numFmtId="0" fontId="15" fillId="2" borderId="48" xfId="3" applyFont="1" applyFill="1" applyBorder="1" applyAlignment="1">
      <alignment horizontal="right"/>
    </xf>
    <xf numFmtId="164" fontId="0" fillId="0" borderId="53" xfId="2" applyNumberFormat="1" applyFont="1" applyBorder="1" applyAlignment="1">
      <alignment horizontal="right" vertical="top" wrapText="1"/>
    </xf>
    <xf numFmtId="0" fontId="0" fillId="0" borderId="45" xfId="2" quotePrefix="1" applyNumberFormat="1" applyFont="1" applyBorder="1" applyAlignment="1">
      <alignment horizontal="right" vertical="top" wrapText="1"/>
    </xf>
    <xf numFmtId="10" fontId="0" fillId="2" borderId="81" xfId="1" applyNumberFormat="1" applyFont="1" applyFill="1" applyBorder="1" applyAlignment="1">
      <alignment horizontal="right" vertical="top"/>
    </xf>
    <xf numFmtId="0" fontId="0" fillId="0" borderId="82" xfId="2" quotePrefix="1" applyNumberFormat="1" applyFont="1" applyBorder="1" applyAlignment="1">
      <alignment horizontal="right" vertical="top" wrapText="1"/>
    </xf>
    <xf numFmtId="0" fontId="4" fillId="0" borderId="11"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0BD-C9C1-486A-9128-C43D3BA80881}">
  <sheetPr>
    <tabColor rgb="FF92D050"/>
  </sheetPr>
  <dimension ref="A1:S66"/>
  <sheetViews>
    <sheetView tabSelected="1" topLeftCell="A7" zoomScale="60" zoomScaleNormal="60" zoomScaleSheetLayoutView="40" workbookViewId="0">
      <selection activeCell="H29" sqref="H29"/>
    </sheetView>
  </sheetViews>
  <sheetFormatPr defaultRowHeight="14.4" x14ac:dyDescent="0.3"/>
  <cols>
    <col min="1" max="1" width="33" customWidth="1"/>
    <col min="2" max="2" width="15.77734375" customWidth="1"/>
    <col min="3" max="3" width="14.44140625" style="34" customWidth="1"/>
    <col min="4" max="15" width="10.77734375" customWidth="1"/>
  </cols>
  <sheetData>
    <row r="1" spans="1:18" ht="25.8" x14ac:dyDescent="0.3">
      <c r="A1" s="100" t="s">
        <v>155</v>
      </c>
      <c r="B1" s="6"/>
    </row>
    <row r="2" spans="1:18" ht="18" x14ac:dyDescent="0.3">
      <c r="A2" s="101" t="s">
        <v>173</v>
      </c>
      <c r="B2" s="4"/>
    </row>
    <row r="3" spans="1:18" ht="18" x14ac:dyDescent="0.3">
      <c r="A3" s="33" t="s">
        <v>174</v>
      </c>
      <c r="B3" s="4"/>
    </row>
    <row r="4" spans="1:18" x14ac:dyDescent="0.3">
      <c r="A4" s="1"/>
      <c r="B4" s="1"/>
    </row>
    <row r="5" spans="1:18" ht="17.399999999999999" x14ac:dyDescent="0.3">
      <c r="A5" s="7" t="s">
        <v>0</v>
      </c>
      <c r="B5" s="7"/>
    </row>
    <row r="6" spans="1:18" x14ac:dyDescent="0.3">
      <c r="A6" s="1"/>
      <c r="B6" s="1"/>
    </row>
    <row r="7" spans="1:18" ht="17.399999999999999" x14ac:dyDescent="0.3">
      <c r="A7" s="2" t="s">
        <v>169</v>
      </c>
      <c r="B7" s="2"/>
    </row>
    <row r="8" spans="1:18" ht="15" thickBot="1" x14ac:dyDescent="0.35">
      <c r="A8" s="3"/>
      <c r="B8" s="3"/>
    </row>
    <row r="9" spans="1:18" x14ac:dyDescent="0.3">
      <c r="A9" s="26" t="s">
        <v>2</v>
      </c>
      <c r="B9" s="42" t="s">
        <v>22</v>
      </c>
      <c r="C9" s="159" t="s">
        <v>16</v>
      </c>
      <c r="D9" s="160"/>
      <c r="E9" s="160"/>
      <c r="F9" s="160"/>
      <c r="G9" s="160"/>
      <c r="H9" s="160"/>
      <c r="I9" s="160"/>
      <c r="J9" s="160"/>
      <c r="K9" s="160"/>
      <c r="L9" s="160"/>
      <c r="M9" s="160"/>
      <c r="N9" s="160"/>
      <c r="O9" s="161"/>
    </row>
    <row r="10" spans="1:18" ht="14.55" customHeight="1" x14ac:dyDescent="0.3">
      <c r="A10" s="27"/>
      <c r="B10" s="40"/>
      <c r="C10" s="162" t="s">
        <v>15</v>
      </c>
      <c r="D10" s="163"/>
      <c r="E10" s="163"/>
      <c r="F10" s="164"/>
      <c r="G10" s="162" t="s">
        <v>108</v>
      </c>
      <c r="H10" s="163"/>
      <c r="I10" s="164"/>
      <c r="J10" s="162" t="s">
        <v>109</v>
      </c>
      <c r="K10" s="163"/>
      <c r="L10" s="164"/>
      <c r="M10" s="162" t="s">
        <v>110</v>
      </c>
      <c r="N10" s="163"/>
      <c r="O10" s="164"/>
    </row>
    <row r="11" spans="1:18" ht="29.4" thickBot="1" x14ac:dyDescent="0.35">
      <c r="A11" s="28"/>
      <c r="B11" s="41"/>
      <c r="C11" s="35" t="s">
        <v>14</v>
      </c>
      <c r="D11" s="12" t="s">
        <v>70</v>
      </c>
      <c r="E11" s="12" t="s">
        <v>13</v>
      </c>
      <c r="F11" s="13" t="s">
        <v>0</v>
      </c>
      <c r="G11" s="19" t="s">
        <v>82</v>
      </c>
      <c r="H11" s="12" t="s">
        <v>13</v>
      </c>
      <c r="I11" s="13" t="s">
        <v>0</v>
      </c>
      <c r="J11" s="18" t="s">
        <v>70</v>
      </c>
      <c r="K11" s="12" t="s">
        <v>13</v>
      </c>
      <c r="L11" s="13" t="s">
        <v>0</v>
      </c>
      <c r="M11" s="19" t="s">
        <v>70</v>
      </c>
      <c r="N11" s="12" t="s">
        <v>13</v>
      </c>
      <c r="O11" s="13" t="s">
        <v>0</v>
      </c>
      <c r="P11" s="10"/>
    </row>
    <row r="12" spans="1:18" x14ac:dyDescent="0.3">
      <c r="A12" s="14" t="s">
        <v>6</v>
      </c>
      <c r="B12" s="56" t="s">
        <v>43</v>
      </c>
      <c r="C12" s="102">
        <v>202</v>
      </c>
      <c r="D12" s="103">
        <v>2375</v>
      </c>
      <c r="E12" s="104">
        <v>505</v>
      </c>
      <c r="F12" s="144">
        <v>0.21263157894736839</v>
      </c>
      <c r="G12" s="142">
        <v>1869</v>
      </c>
      <c r="H12" s="113">
        <v>316</v>
      </c>
      <c r="I12" s="144">
        <v>0.16907437132156236</v>
      </c>
      <c r="J12" s="145">
        <v>395</v>
      </c>
      <c r="K12" s="113">
        <v>127</v>
      </c>
      <c r="L12" s="144">
        <v>0.32151898734177226</v>
      </c>
      <c r="M12" s="143">
        <v>111</v>
      </c>
      <c r="N12" s="113">
        <v>62</v>
      </c>
      <c r="O12" s="144">
        <v>0.55855855855855852</v>
      </c>
      <c r="P12" s="11"/>
      <c r="Q12" s="51"/>
      <c r="R12" s="51"/>
    </row>
    <row r="13" spans="1:18" x14ac:dyDescent="0.3">
      <c r="A13" s="5" t="s">
        <v>89</v>
      </c>
      <c r="B13" s="57" t="s">
        <v>47</v>
      </c>
      <c r="C13" s="105">
        <v>15</v>
      </c>
      <c r="D13" s="106">
        <v>16</v>
      </c>
      <c r="E13" s="107">
        <v>6</v>
      </c>
      <c r="F13" s="60">
        <v>0.375</v>
      </c>
      <c r="G13" s="114">
        <v>9</v>
      </c>
      <c r="H13" s="107">
        <v>3</v>
      </c>
      <c r="I13" s="60">
        <v>0.33333333333333298</v>
      </c>
      <c r="J13" s="115">
        <v>7</v>
      </c>
      <c r="K13" s="111">
        <v>3</v>
      </c>
      <c r="L13" s="70">
        <v>0.42857142857142849</v>
      </c>
      <c r="M13" s="115" t="s">
        <v>175</v>
      </c>
      <c r="N13" s="111" t="s">
        <v>175</v>
      </c>
      <c r="O13" s="70" t="s">
        <v>175</v>
      </c>
      <c r="P13" s="11"/>
      <c r="Q13" s="51"/>
      <c r="R13" s="51"/>
    </row>
    <row r="14" spans="1:18" x14ac:dyDescent="0.3">
      <c r="A14" s="5" t="s">
        <v>7</v>
      </c>
      <c r="B14" s="57" t="s">
        <v>45</v>
      </c>
      <c r="C14" s="105">
        <v>444</v>
      </c>
      <c r="D14" s="108">
        <v>3525</v>
      </c>
      <c r="E14" s="109">
        <v>631</v>
      </c>
      <c r="F14" s="60">
        <v>0.17900709219858155</v>
      </c>
      <c r="G14" s="142">
        <v>1983</v>
      </c>
      <c r="H14" s="109">
        <v>353</v>
      </c>
      <c r="I14" s="60">
        <v>0.17801311144730211</v>
      </c>
      <c r="J14" s="146">
        <v>1277</v>
      </c>
      <c r="K14" s="109">
        <v>228</v>
      </c>
      <c r="L14" s="60">
        <v>0.17854346123727485</v>
      </c>
      <c r="M14" s="143">
        <v>265</v>
      </c>
      <c r="N14" s="109">
        <v>50</v>
      </c>
      <c r="O14" s="60">
        <v>0.1886792452830188</v>
      </c>
      <c r="P14" s="11"/>
      <c r="Q14" s="51"/>
      <c r="R14" s="51"/>
    </row>
    <row r="15" spans="1:18" ht="28.8" x14ac:dyDescent="0.3">
      <c r="A15" s="5" t="s">
        <v>106</v>
      </c>
      <c r="B15" s="57" t="s">
        <v>46</v>
      </c>
      <c r="C15" s="110" t="s">
        <v>175</v>
      </c>
      <c r="D15" s="110" t="s">
        <v>175</v>
      </c>
      <c r="E15" s="110" t="s">
        <v>175</v>
      </c>
      <c r="F15" s="152" t="s">
        <v>175</v>
      </c>
      <c r="G15" s="110" t="s">
        <v>175</v>
      </c>
      <c r="H15" s="110" t="s">
        <v>175</v>
      </c>
      <c r="I15" s="152" t="s">
        <v>175</v>
      </c>
      <c r="J15" s="110" t="s">
        <v>175</v>
      </c>
      <c r="K15" s="110" t="s">
        <v>175</v>
      </c>
      <c r="L15" s="152" t="s">
        <v>175</v>
      </c>
      <c r="M15" s="110" t="s">
        <v>175</v>
      </c>
      <c r="N15" s="110" t="s">
        <v>175</v>
      </c>
      <c r="O15" s="152" t="s">
        <v>175</v>
      </c>
      <c r="P15" s="11"/>
      <c r="Q15" s="51"/>
      <c r="R15" s="51"/>
    </row>
    <row r="16" spans="1:18" x14ac:dyDescent="0.3">
      <c r="A16" s="5" t="s">
        <v>8</v>
      </c>
      <c r="B16" s="57" t="s">
        <v>52</v>
      </c>
      <c r="C16" s="105">
        <v>52</v>
      </c>
      <c r="D16" s="112">
        <v>470</v>
      </c>
      <c r="E16" s="109">
        <v>29</v>
      </c>
      <c r="F16" s="60">
        <v>6.1702127659574488E-2</v>
      </c>
      <c r="G16" s="147">
        <v>137</v>
      </c>
      <c r="H16" s="104">
        <v>2</v>
      </c>
      <c r="I16" s="60">
        <v>1.4598540145985411E-2</v>
      </c>
      <c r="J16" s="143">
        <v>328</v>
      </c>
      <c r="K16" s="109">
        <v>27</v>
      </c>
      <c r="L16" s="60">
        <v>8.2317073170731711E-2</v>
      </c>
      <c r="M16" s="143">
        <v>5</v>
      </c>
      <c r="N16" s="109">
        <v>0</v>
      </c>
      <c r="O16" s="60">
        <v>0</v>
      </c>
      <c r="P16" s="11"/>
      <c r="Q16" s="51"/>
      <c r="R16" s="51"/>
    </row>
    <row r="17" spans="1:19" x14ac:dyDescent="0.3">
      <c r="A17" s="5" t="s">
        <v>90</v>
      </c>
      <c r="B17" s="57" t="s">
        <v>49</v>
      </c>
      <c r="C17" s="105">
        <v>20</v>
      </c>
      <c r="D17" s="107">
        <v>27</v>
      </c>
      <c r="E17" s="107">
        <v>14</v>
      </c>
      <c r="F17" s="60">
        <v>0.5185185185185186</v>
      </c>
      <c r="G17" s="114">
        <v>20</v>
      </c>
      <c r="H17" s="107">
        <v>10</v>
      </c>
      <c r="I17" s="60">
        <v>0.5</v>
      </c>
      <c r="J17" s="114">
        <v>7</v>
      </c>
      <c r="K17" s="107">
        <v>4</v>
      </c>
      <c r="L17" s="60">
        <v>0.57142857142857117</v>
      </c>
      <c r="M17" s="110" t="s">
        <v>175</v>
      </c>
      <c r="N17" s="110" t="s">
        <v>175</v>
      </c>
      <c r="O17" s="152" t="s">
        <v>175</v>
      </c>
      <c r="P17" s="11"/>
      <c r="Q17" s="51"/>
      <c r="R17" s="51"/>
    </row>
    <row r="18" spans="1:19" ht="28.8" x14ac:dyDescent="0.3">
      <c r="A18" s="5" t="s">
        <v>101</v>
      </c>
      <c r="B18" s="57" t="s">
        <v>24</v>
      </c>
      <c r="C18" s="55" t="s">
        <v>175</v>
      </c>
      <c r="D18" s="110" t="s">
        <v>175</v>
      </c>
      <c r="E18" s="110" t="s">
        <v>175</v>
      </c>
      <c r="F18" s="152" t="s">
        <v>175</v>
      </c>
      <c r="G18" s="110" t="s">
        <v>175</v>
      </c>
      <c r="H18" s="110" t="s">
        <v>175</v>
      </c>
      <c r="I18" s="152" t="s">
        <v>175</v>
      </c>
      <c r="J18" s="110" t="s">
        <v>175</v>
      </c>
      <c r="K18" s="110" t="s">
        <v>175</v>
      </c>
      <c r="L18" s="152" t="s">
        <v>175</v>
      </c>
      <c r="M18" s="110" t="s">
        <v>175</v>
      </c>
      <c r="N18" s="110" t="s">
        <v>175</v>
      </c>
      <c r="O18" s="152" t="s">
        <v>175</v>
      </c>
      <c r="P18" s="11"/>
      <c r="Q18" s="51"/>
      <c r="R18" s="51"/>
    </row>
    <row r="19" spans="1:19" ht="28.8" x14ac:dyDescent="0.3">
      <c r="A19" s="5" t="s">
        <v>102</v>
      </c>
      <c r="B19" s="57" t="s">
        <v>28</v>
      </c>
      <c r="C19" s="55" t="s">
        <v>175</v>
      </c>
      <c r="D19" s="110" t="s">
        <v>175</v>
      </c>
      <c r="E19" s="110" t="s">
        <v>175</v>
      </c>
      <c r="F19" s="152" t="s">
        <v>175</v>
      </c>
      <c r="G19" s="110" t="s">
        <v>175</v>
      </c>
      <c r="H19" s="110" t="s">
        <v>175</v>
      </c>
      <c r="I19" s="152" t="s">
        <v>175</v>
      </c>
      <c r="J19" s="110" t="s">
        <v>175</v>
      </c>
      <c r="K19" s="110" t="s">
        <v>175</v>
      </c>
      <c r="L19" s="152" t="s">
        <v>175</v>
      </c>
      <c r="M19" s="110" t="s">
        <v>175</v>
      </c>
      <c r="N19" s="110" t="s">
        <v>175</v>
      </c>
      <c r="O19" s="152" t="s">
        <v>175</v>
      </c>
      <c r="P19" s="11"/>
      <c r="Q19" s="51"/>
      <c r="R19" s="51"/>
    </row>
    <row r="20" spans="1:19" ht="28.8" x14ac:dyDescent="0.3">
      <c r="A20" s="5" t="s">
        <v>103</v>
      </c>
      <c r="B20" s="57" t="s">
        <v>26</v>
      </c>
      <c r="C20" s="55" t="s">
        <v>175</v>
      </c>
      <c r="D20" s="110" t="s">
        <v>175</v>
      </c>
      <c r="E20" s="110" t="s">
        <v>175</v>
      </c>
      <c r="F20" s="152" t="s">
        <v>175</v>
      </c>
      <c r="G20" s="110" t="s">
        <v>175</v>
      </c>
      <c r="H20" s="110" t="s">
        <v>175</v>
      </c>
      <c r="I20" s="152" t="s">
        <v>175</v>
      </c>
      <c r="J20" s="110" t="s">
        <v>175</v>
      </c>
      <c r="K20" s="110" t="s">
        <v>175</v>
      </c>
      <c r="L20" s="152" t="s">
        <v>175</v>
      </c>
      <c r="M20" s="110" t="s">
        <v>175</v>
      </c>
      <c r="N20" s="110" t="s">
        <v>175</v>
      </c>
      <c r="O20" s="152" t="s">
        <v>175</v>
      </c>
      <c r="P20" s="11"/>
      <c r="Q20" s="51"/>
      <c r="R20" s="51"/>
    </row>
    <row r="21" spans="1:19" ht="28.8" x14ac:dyDescent="0.3">
      <c r="A21" s="5" t="s">
        <v>104</v>
      </c>
      <c r="B21" s="57" t="s">
        <v>27</v>
      </c>
      <c r="C21" s="55" t="s">
        <v>175</v>
      </c>
      <c r="D21" s="110" t="s">
        <v>175</v>
      </c>
      <c r="E21" s="110" t="s">
        <v>175</v>
      </c>
      <c r="F21" s="152" t="s">
        <v>175</v>
      </c>
      <c r="G21" s="110" t="s">
        <v>175</v>
      </c>
      <c r="H21" s="110" t="s">
        <v>175</v>
      </c>
      <c r="I21" s="152" t="s">
        <v>175</v>
      </c>
      <c r="J21" s="110" t="s">
        <v>175</v>
      </c>
      <c r="K21" s="110" t="s">
        <v>175</v>
      </c>
      <c r="L21" s="152" t="s">
        <v>175</v>
      </c>
      <c r="M21" s="110" t="s">
        <v>175</v>
      </c>
      <c r="N21" s="110" t="s">
        <v>175</v>
      </c>
      <c r="O21" s="152" t="s">
        <v>175</v>
      </c>
      <c r="P21" s="50"/>
      <c r="Q21" s="51"/>
      <c r="R21" s="51"/>
    </row>
    <row r="22" spans="1:19" ht="43.2" x14ac:dyDescent="0.3">
      <c r="A22" s="5" t="s">
        <v>105</v>
      </c>
      <c r="B22" s="57" t="s">
        <v>29</v>
      </c>
      <c r="C22" s="55" t="s">
        <v>175</v>
      </c>
      <c r="D22" s="110" t="s">
        <v>175</v>
      </c>
      <c r="E22" s="110" t="s">
        <v>175</v>
      </c>
      <c r="F22" s="152" t="s">
        <v>175</v>
      </c>
      <c r="G22" s="110" t="s">
        <v>175</v>
      </c>
      <c r="H22" s="110" t="s">
        <v>175</v>
      </c>
      <c r="I22" s="152" t="s">
        <v>175</v>
      </c>
      <c r="J22" s="110" t="s">
        <v>175</v>
      </c>
      <c r="K22" s="110" t="s">
        <v>175</v>
      </c>
      <c r="L22" s="152" t="s">
        <v>175</v>
      </c>
      <c r="M22" s="110" t="s">
        <v>175</v>
      </c>
      <c r="N22" s="110" t="s">
        <v>175</v>
      </c>
      <c r="O22" s="152" t="s">
        <v>175</v>
      </c>
      <c r="P22" s="11"/>
      <c r="Q22" s="51"/>
      <c r="R22" s="51"/>
    </row>
    <row r="23" spans="1:19" ht="28.8" x14ac:dyDescent="0.3">
      <c r="A23" s="5" t="s">
        <v>113</v>
      </c>
      <c r="B23" s="57" t="s">
        <v>31</v>
      </c>
      <c r="C23" s="55" t="s">
        <v>175</v>
      </c>
      <c r="D23" s="110" t="s">
        <v>175</v>
      </c>
      <c r="E23" s="110" t="s">
        <v>175</v>
      </c>
      <c r="F23" s="152" t="s">
        <v>175</v>
      </c>
      <c r="G23" s="110" t="s">
        <v>175</v>
      </c>
      <c r="H23" s="110" t="s">
        <v>175</v>
      </c>
      <c r="I23" s="152" t="s">
        <v>175</v>
      </c>
      <c r="J23" s="110" t="s">
        <v>175</v>
      </c>
      <c r="K23" s="110" t="s">
        <v>175</v>
      </c>
      <c r="L23" s="152" t="s">
        <v>175</v>
      </c>
      <c r="M23" s="110" t="s">
        <v>175</v>
      </c>
      <c r="N23" s="110" t="s">
        <v>175</v>
      </c>
      <c r="O23" s="152" t="s">
        <v>175</v>
      </c>
      <c r="P23" s="11"/>
      <c r="Q23" s="51"/>
      <c r="R23" s="51"/>
    </row>
    <row r="24" spans="1:19" ht="29.4" thickBot="1" x14ac:dyDescent="0.35">
      <c r="A24" s="5" t="s">
        <v>91</v>
      </c>
      <c r="B24" s="58" t="s">
        <v>23</v>
      </c>
      <c r="C24" s="55" t="s">
        <v>175</v>
      </c>
      <c r="D24" s="110" t="s">
        <v>175</v>
      </c>
      <c r="E24" s="110" t="s">
        <v>175</v>
      </c>
      <c r="F24" s="152" t="s">
        <v>175</v>
      </c>
      <c r="G24" s="110" t="s">
        <v>175</v>
      </c>
      <c r="H24" s="110" t="s">
        <v>175</v>
      </c>
      <c r="I24" s="152" t="s">
        <v>175</v>
      </c>
      <c r="J24" s="110" t="s">
        <v>175</v>
      </c>
      <c r="K24" s="110" t="s">
        <v>175</v>
      </c>
      <c r="L24" s="152" t="s">
        <v>175</v>
      </c>
      <c r="M24" s="110" t="s">
        <v>175</v>
      </c>
      <c r="N24" s="110" t="s">
        <v>175</v>
      </c>
      <c r="O24" s="154" t="s">
        <v>175</v>
      </c>
      <c r="P24" s="11"/>
      <c r="Q24" s="51"/>
      <c r="R24" s="51"/>
    </row>
    <row r="25" spans="1:19" ht="15" thickBot="1" x14ac:dyDescent="0.35">
      <c r="A25" s="16" t="s">
        <v>4</v>
      </c>
      <c r="B25" s="63"/>
      <c r="C25" s="64"/>
      <c r="D25" s="65">
        <f>SUM(D12:D24)</f>
        <v>6413</v>
      </c>
      <c r="E25" s="66">
        <f>SUM(E12:E24)</f>
        <v>1185</v>
      </c>
      <c r="F25" s="71">
        <f>E25/D25</f>
        <v>0.1847809137689069</v>
      </c>
      <c r="G25" s="151">
        <f>SUM(G12:G24)</f>
        <v>4018</v>
      </c>
      <c r="H25" s="66">
        <f>SUM(H12:H24)</f>
        <v>684</v>
      </c>
      <c r="I25" s="71">
        <f>H25/G25</f>
        <v>0.17023394723743157</v>
      </c>
      <c r="J25" s="151">
        <f>SUM(J12:J24)</f>
        <v>2014</v>
      </c>
      <c r="K25" s="66">
        <f>SUM(K12:K24)</f>
        <v>389</v>
      </c>
      <c r="L25" s="71">
        <f>K25/J25</f>
        <v>0.19314796425024827</v>
      </c>
      <c r="M25" s="151">
        <f>SUM(M12:M24)</f>
        <v>381</v>
      </c>
      <c r="N25" s="66">
        <f>SUM(N12:N24)</f>
        <v>112</v>
      </c>
      <c r="O25" s="71">
        <f>N25/M25</f>
        <v>0.29396325459317585</v>
      </c>
      <c r="P25" s="11"/>
      <c r="Q25" s="51"/>
      <c r="R25" s="51"/>
    </row>
    <row r="26" spans="1:19" x14ac:dyDescent="0.3">
      <c r="A26" s="14" t="s">
        <v>10</v>
      </c>
      <c r="B26" s="57" t="s">
        <v>44</v>
      </c>
      <c r="C26" s="105">
        <v>39</v>
      </c>
      <c r="D26" s="116">
        <v>425</v>
      </c>
      <c r="E26" s="117">
        <v>5</v>
      </c>
      <c r="F26" s="153">
        <v>1.1764705882352939E-2</v>
      </c>
      <c r="G26" s="148">
        <v>288</v>
      </c>
      <c r="H26" s="116">
        <v>1</v>
      </c>
      <c r="I26" s="153">
        <v>3.472222222222222E-3</v>
      </c>
      <c r="J26" s="117">
        <v>134</v>
      </c>
      <c r="K26" s="118">
        <v>4</v>
      </c>
      <c r="L26" s="153">
        <v>2.9850746268656712E-2</v>
      </c>
      <c r="M26" s="119">
        <v>3</v>
      </c>
      <c r="N26" s="120">
        <v>0</v>
      </c>
      <c r="O26" s="153">
        <v>0</v>
      </c>
      <c r="P26" s="10"/>
      <c r="Q26" s="51"/>
      <c r="R26" s="51"/>
      <c r="S26" s="9"/>
    </row>
    <row r="27" spans="1:19" x14ac:dyDescent="0.3">
      <c r="A27" s="5" t="s">
        <v>11</v>
      </c>
      <c r="B27" s="57" t="s">
        <v>121</v>
      </c>
      <c r="C27" s="105">
        <v>38</v>
      </c>
      <c r="D27" s="121">
        <v>303</v>
      </c>
      <c r="E27" s="122">
        <v>6</v>
      </c>
      <c r="F27" s="60">
        <v>1.9801980198019799E-2</v>
      </c>
      <c r="G27" s="149">
        <v>190</v>
      </c>
      <c r="H27" s="107">
        <v>6</v>
      </c>
      <c r="I27" s="60">
        <v>3.1578947368421054E-2</v>
      </c>
      <c r="J27" s="150">
        <v>113</v>
      </c>
      <c r="K27" s="123">
        <v>0</v>
      </c>
      <c r="L27" s="60">
        <v>0</v>
      </c>
      <c r="M27" s="110" t="s">
        <v>175</v>
      </c>
      <c r="N27" s="110" t="s">
        <v>175</v>
      </c>
      <c r="O27" s="152" t="s">
        <v>175</v>
      </c>
      <c r="P27" s="10"/>
      <c r="Q27" s="51"/>
      <c r="R27" s="51"/>
      <c r="S27" s="9"/>
    </row>
    <row r="28" spans="1:19" x14ac:dyDescent="0.3">
      <c r="A28" s="5" t="s">
        <v>92</v>
      </c>
      <c r="B28" s="57" t="s">
        <v>51</v>
      </c>
      <c r="C28" s="105">
        <v>11</v>
      </c>
      <c r="D28" s="111">
        <v>25</v>
      </c>
      <c r="E28" s="111">
        <v>4</v>
      </c>
      <c r="F28" s="70">
        <v>0.16</v>
      </c>
      <c r="G28" s="114">
        <v>22</v>
      </c>
      <c r="H28" s="107">
        <v>3</v>
      </c>
      <c r="I28" s="60">
        <v>0.13636363636363635</v>
      </c>
      <c r="J28" s="114">
        <v>3</v>
      </c>
      <c r="K28" s="107">
        <v>1</v>
      </c>
      <c r="L28" s="60">
        <v>0.33333333333333326</v>
      </c>
      <c r="M28" s="110" t="s">
        <v>175</v>
      </c>
      <c r="N28" s="110" t="s">
        <v>175</v>
      </c>
      <c r="O28" s="152" t="s">
        <v>175</v>
      </c>
      <c r="P28" s="11"/>
      <c r="Q28" s="51"/>
      <c r="R28" s="51"/>
      <c r="S28" s="9"/>
    </row>
    <row r="29" spans="1:19" ht="28.8" x14ac:dyDescent="0.3">
      <c r="A29" s="5" t="s">
        <v>9</v>
      </c>
      <c r="B29" s="57" t="s">
        <v>25</v>
      </c>
      <c r="C29" s="99" t="s">
        <v>175</v>
      </c>
      <c r="D29" s="110" t="s">
        <v>175</v>
      </c>
      <c r="E29" s="110" t="s">
        <v>175</v>
      </c>
      <c r="F29" s="152" t="s">
        <v>175</v>
      </c>
      <c r="G29" s="110" t="s">
        <v>175</v>
      </c>
      <c r="H29" s="110" t="s">
        <v>175</v>
      </c>
      <c r="I29" s="152" t="s">
        <v>175</v>
      </c>
      <c r="J29" s="110" t="s">
        <v>175</v>
      </c>
      <c r="K29" s="110" t="s">
        <v>175</v>
      </c>
      <c r="L29" s="152" t="s">
        <v>175</v>
      </c>
      <c r="M29" s="110" t="s">
        <v>175</v>
      </c>
      <c r="N29" s="110" t="s">
        <v>175</v>
      </c>
      <c r="O29" s="152" t="s">
        <v>175</v>
      </c>
      <c r="P29" s="11"/>
      <c r="Q29" s="51"/>
      <c r="R29" s="51"/>
      <c r="S29" s="9"/>
    </row>
    <row r="30" spans="1:19" ht="58.2" thickBot="1" x14ac:dyDescent="0.35">
      <c r="A30" s="5" t="s">
        <v>12</v>
      </c>
      <c r="B30" s="58" t="s">
        <v>30</v>
      </c>
      <c r="C30" s="99" t="s">
        <v>175</v>
      </c>
      <c r="D30" s="110" t="s">
        <v>175</v>
      </c>
      <c r="E30" s="110" t="s">
        <v>175</v>
      </c>
      <c r="F30" s="154" t="s">
        <v>175</v>
      </c>
      <c r="G30" s="110" t="s">
        <v>175</v>
      </c>
      <c r="H30" s="110" t="s">
        <v>175</v>
      </c>
      <c r="I30" s="154" t="s">
        <v>175</v>
      </c>
      <c r="J30" s="110" t="s">
        <v>175</v>
      </c>
      <c r="K30" s="110" t="s">
        <v>175</v>
      </c>
      <c r="L30" s="154" t="s">
        <v>175</v>
      </c>
      <c r="M30" s="110" t="s">
        <v>175</v>
      </c>
      <c r="N30" s="110" t="s">
        <v>175</v>
      </c>
      <c r="O30" s="154" t="s">
        <v>175</v>
      </c>
      <c r="P30" s="11"/>
      <c r="Q30" s="51"/>
      <c r="R30" s="51"/>
      <c r="S30" s="9"/>
    </row>
    <row r="31" spans="1:19" ht="15" thickBot="1" x14ac:dyDescent="0.35">
      <c r="A31" s="16" t="s">
        <v>5</v>
      </c>
      <c r="B31" s="61"/>
      <c r="C31" s="68"/>
      <c r="D31" s="65">
        <f>SUM(D26:D30)</f>
        <v>753</v>
      </c>
      <c r="E31" s="65">
        <f>SUM(E26:E30)</f>
        <v>15</v>
      </c>
      <c r="F31" s="71">
        <f>E31/D31</f>
        <v>1.9920318725099601E-2</v>
      </c>
      <c r="G31" s="65">
        <f>SUM(G26:G30)</f>
        <v>500</v>
      </c>
      <c r="H31" s="65">
        <f>SUM(H26:H30)</f>
        <v>10</v>
      </c>
      <c r="I31" s="71">
        <f>H31/G31</f>
        <v>0.02</v>
      </c>
      <c r="J31" s="65">
        <f>SUM(J26:J30)</f>
        <v>250</v>
      </c>
      <c r="K31" s="65">
        <f>SUM(K26:K30)</f>
        <v>5</v>
      </c>
      <c r="L31" s="71">
        <f>K31/J31</f>
        <v>0.02</v>
      </c>
      <c r="M31" s="65">
        <f>SUM(M26:M30)</f>
        <v>3</v>
      </c>
      <c r="N31" s="141">
        <f>SUM(N26:N30)</f>
        <v>0</v>
      </c>
      <c r="O31" s="71">
        <f>N31/M31</f>
        <v>0</v>
      </c>
      <c r="P31" s="11"/>
      <c r="Q31" s="51"/>
      <c r="R31" s="51"/>
    </row>
    <row r="32" spans="1:19" ht="128.25" customHeight="1" x14ac:dyDescent="0.3">
      <c r="A32" s="155" t="s">
        <v>176</v>
      </c>
      <c r="B32" s="155"/>
      <c r="C32" s="155"/>
      <c r="D32" s="155"/>
      <c r="E32" s="155"/>
      <c r="F32" s="155"/>
      <c r="G32" s="155"/>
      <c r="H32" s="155"/>
      <c r="I32" s="155"/>
      <c r="J32" s="155"/>
      <c r="K32" s="155"/>
      <c r="L32" s="155"/>
      <c r="M32" s="155"/>
      <c r="N32" s="155"/>
      <c r="O32" s="155"/>
      <c r="P32" s="11"/>
      <c r="Q32" s="51"/>
      <c r="R32" s="51"/>
    </row>
    <row r="33" spans="1:18" ht="17.399999999999999" x14ac:dyDescent="0.3">
      <c r="A33" s="2" t="s">
        <v>170</v>
      </c>
      <c r="B33" s="2"/>
      <c r="K33" s="34"/>
      <c r="O33" s="34"/>
      <c r="Q33" s="51"/>
      <c r="R33" s="51"/>
    </row>
    <row r="34" spans="1:18" ht="18" thickBot="1" x14ac:dyDescent="0.35">
      <c r="A34" s="2"/>
      <c r="B34" s="2"/>
      <c r="Q34" s="51"/>
      <c r="R34" s="51"/>
    </row>
    <row r="35" spans="1:18" x14ac:dyDescent="0.3">
      <c r="A35" s="26" t="s">
        <v>2</v>
      </c>
      <c r="B35" s="42" t="s">
        <v>22</v>
      </c>
      <c r="C35" s="159" t="s">
        <v>16</v>
      </c>
      <c r="D35" s="160"/>
      <c r="E35" s="160"/>
      <c r="F35" s="160"/>
      <c r="G35" s="160"/>
      <c r="H35" s="160"/>
      <c r="I35" s="160"/>
      <c r="J35" s="160"/>
      <c r="K35" s="160"/>
      <c r="L35" s="160"/>
      <c r="M35" s="160"/>
      <c r="N35" s="160"/>
      <c r="O35" s="161"/>
      <c r="Q35" s="51"/>
      <c r="R35" s="51"/>
    </row>
    <row r="36" spans="1:18" ht="14.55" customHeight="1" x14ac:dyDescent="0.3">
      <c r="A36" s="27"/>
      <c r="B36" s="40"/>
      <c r="C36" s="162" t="s">
        <v>15</v>
      </c>
      <c r="D36" s="163"/>
      <c r="E36" s="163"/>
      <c r="F36" s="164"/>
      <c r="G36" s="163" t="s">
        <v>108</v>
      </c>
      <c r="H36" s="163"/>
      <c r="I36" s="164"/>
      <c r="J36" s="162" t="s">
        <v>109</v>
      </c>
      <c r="K36" s="163"/>
      <c r="L36" s="164"/>
      <c r="M36" s="162" t="s">
        <v>110</v>
      </c>
      <c r="N36" s="163"/>
      <c r="O36" s="164"/>
      <c r="Q36" s="51"/>
      <c r="R36" s="51"/>
    </row>
    <row r="37" spans="1:18" ht="29.4" thickBot="1" x14ac:dyDescent="0.35">
      <c r="A37" s="28"/>
      <c r="B37" s="41"/>
      <c r="C37" s="35" t="s">
        <v>14</v>
      </c>
      <c r="D37" s="12" t="s">
        <v>70</v>
      </c>
      <c r="E37" s="12" t="s">
        <v>13</v>
      </c>
      <c r="F37" s="13" t="s">
        <v>0</v>
      </c>
      <c r="G37" s="18" t="s">
        <v>82</v>
      </c>
      <c r="H37" s="12" t="s">
        <v>13</v>
      </c>
      <c r="I37" s="13" t="s">
        <v>0</v>
      </c>
      <c r="J37" s="18" t="s">
        <v>70</v>
      </c>
      <c r="K37" s="12" t="s">
        <v>13</v>
      </c>
      <c r="L37" s="13" t="s">
        <v>0</v>
      </c>
      <c r="M37" s="19" t="s">
        <v>70</v>
      </c>
      <c r="N37" s="12" t="s">
        <v>13</v>
      </c>
      <c r="O37" s="13" t="s">
        <v>0</v>
      </c>
      <c r="Q37" s="51"/>
      <c r="R37" s="51"/>
    </row>
    <row r="38" spans="1:18" ht="28.8" x14ac:dyDescent="0.3">
      <c r="A38" s="5" t="s">
        <v>107</v>
      </c>
      <c r="B38" s="39" t="s">
        <v>64</v>
      </c>
      <c r="C38" s="75" t="s">
        <v>175</v>
      </c>
      <c r="D38" s="73" t="s">
        <v>175</v>
      </c>
      <c r="E38" s="73" t="s">
        <v>175</v>
      </c>
      <c r="F38" s="76" t="s">
        <v>175</v>
      </c>
      <c r="G38" s="77" t="s">
        <v>175</v>
      </c>
      <c r="H38" s="73" t="s">
        <v>175</v>
      </c>
      <c r="I38" s="76" t="s">
        <v>175</v>
      </c>
      <c r="J38" s="77" t="s">
        <v>175</v>
      </c>
      <c r="K38" s="73" t="s">
        <v>175</v>
      </c>
      <c r="L38" s="76" t="s">
        <v>175</v>
      </c>
      <c r="M38" s="77" t="s">
        <v>175</v>
      </c>
      <c r="N38" s="73" t="s">
        <v>175</v>
      </c>
      <c r="O38" s="76" t="s">
        <v>175</v>
      </c>
      <c r="Q38" s="51"/>
      <c r="R38" s="51"/>
    </row>
    <row r="39" spans="1:18" ht="28.8" x14ac:dyDescent="0.3">
      <c r="A39" s="5" t="s">
        <v>114</v>
      </c>
      <c r="B39" s="47" t="s">
        <v>118</v>
      </c>
      <c r="C39" s="55" t="s">
        <v>175</v>
      </c>
      <c r="D39" s="54" t="s">
        <v>175</v>
      </c>
      <c r="E39" s="54" t="s">
        <v>175</v>
      </c>
      <c r="F39" s="60" t="s">
        <v>175</v>
      </c>
      <c r="G39" s="59" t="s">
        <v>175</v>
      </c>
      <c r="H39" s="54" t="s">
        <v>175</v>
      </c>
      <c r="I39" s="60" t="s">
        <v>175</v>
      </c>
      <c r="J39" s="59" t="s">
        <v>175</v>
      </c>
      <c r="K39" s="74" t="s">
        <v>175</v>
      </c>
      <c r="L39" s="60" t="s">
        <v>175</v>
      </c>
      <c r="M39" s="59" t="s">
        <v>175</v>
      </c>
      <c r="N39" s="54" t="s">
        <v>175</v>
      </c>
      <c r="O39" s="60" t="s">
        <v>175</v>
      </c>
      <c r="Q39" s="51"/>
      <c r="R39" s="51"/>
    </row>
    <row r="40" spans="1:18" ht="29.4" thickBot="1" x14ac:dyDescent="0.35">
      <c r="A40" s="32" t="s">
        <v>115</v>
      </c>
      <c r="B40" s="48" t="s">
        <v>120</v>
      </c>
      <c r="C40" s="87" t="s">
        <v>175</v>
      </c>
      <c r="D40" s="69" t="s">
        <v>175</v>
      </c>
      <c r="E40" s="69" t="s">
        <v>175</v>
      </c>
      <c r="F40" s="81" t="s">
        <v>175</v>
      </c>
      <c r="G40" s="80" t="s">
        <v>175</v>
      </c>
      <c r="H40" s="69" t="s">
        <v>175</v>
      </c>
      <c r="I40" s="81" t="s">
        <v>175</v>
      </c>
      <c r="J40" s="80" t="s">
        <v>175</v>
      </c>
      <c r="K40" s="78" t="s">
        <v>175</v>
      </c>
      <c r="L40" s="79" t="s">
        <v>175</v>
      </c>
      <c r="M40" s="72" t="s">
        <v>175</v>
      </c>
      <c r="N40" s="69" t="s">
        <v>175</v>
      </c>
      <c r="O40" s="81" t="s">
        <v>175</v>
      </c>
      <c r="Q40" s="51"/>
      <c r="R40" s="51"/>
    </row>
    <row r="41" spans="1:18" ht="15" thickBot="1" x14ac:dyDescent="0.35">
      <c r="A41" s="16" t="s">
        <v>4</v>
      </c>
      <c r="B41" s="45"/>
      <c r="C41" s="62"/>
      <c r="D41" s="65" t="s">
        <v>175</v>
      </c>
      <c r="E41" s="66" t="s">
        <v>175</v>
      </c>
      <c r="F41" s="71" t="s">
        <v>175</v>
      </c>
      <c r="G41" s="85" t="s">
        <v>175</v>
      </c>
      <c r="H41" s="86" t="s">
        <v>175</v>
      </c>
      <c r="I41" s="67" t="s">
        <v>175</v>
      </c>
      <c r="J41" s="85" t="s">
        <v>175</v>
      </c>
      <c r="K41" s="86" t="s">
        <v>175</v>
      </c>
      <c r="L41" s="67" t="s">
        <v>175</v>
      </c>
      <c r="M41" s="85" t="s">
        <v>175</v>
      </c>
      <c r="N41" s="86" t="s">
        <v>175</v>
      </c>
      <c r="O41" s="67" t="s">
        <v>175</v>
      </c>
      <c r="Q41" s="51"/>
      <c r="R41" s="51"/>
    </row>
    <row r="42" spans="1:18" ht="28.8" x14ac:dyDescent="0.3">
      <c r="A42" s="5" t="s">
        <v>116</v>
      </c>
      <c r="B42" s="43" t="s">
        <v>67</v>
      </c>
      <c r="C42" s="84" t="s">
        <v>175</v>
      </c>
      <c r="D42" s="82" t="s">
        <v>175</v>
      </c>
      <c r="E42" s="82" t="s">
        <v>175</v>
      </c>
      <c r="F42" s="83" t="s">
        <v>175</v>
      </c>
      <c r="G42" s="84" t="s">
        <v>175</v>
      </c>
      <c r="H42" s="82" t="s">
        <v>175</v>
      </c>
      <c r="I42" s="83" t="s">
        <v>175</v>
      </c>
      <c r="J42" s="84" t="s">
        <v>175</v>
      </c>
      <c r="K42" s="82" t="s">
        <v>175</v>
      </c>
      <c r="L42" s="83" t="s">
        <v>175</v>
      </c>
      <c r="M42" s="84" t="s">
        <v>175</v>
      </c>
      <c r="N42" s="82" t="s">
        <v>175</v>
      </c>
      <c r="O42" s="83" t="s">
        <v>175</v>
      </c>
      <c r="Q42" s="51"/>
      <c r="R42" s="51"/>
    </row>
    <row r="43" spans="1:18" ht="29.4" thickBot="1" x14ac:dyDescent="0.35">
      <c r="A43" s="5" t="s">
        <v>119</v>
      </c>
      <c r="B43" s="47" t="s">
        <v>123</v>
      </c>
      <c r="C43" s="87" t="s">
        <v>175</v>
      </c>
      <c r="D43" s="78" t="s">
        <v>175</v>
      </c>
      <c r="E43" s="78" t="s">
        <v>175</v>
      </c>
      <c r="F43" s="79" t="s">
        <v>175</v>
      </c>
      <c r="G43" s="80" t="s">
        <v>175</v>
      </c>
      <c r="H43" s="78" t="s">
        <v>175</v>
      </c>
      <c r="I43" s="79" t="s">
        <v>175</v>
      </c>
      <c r="J43" s="80" t="s">
        <v>175</v>
      </c>
      <c r="K43" s="78" t="s">
        <v>175</v>
      </c>
      <c r="L43" s="79" t="s">
        <v>175</v>
      </c>
      <c r="M43" s="87" t="s">
        <v>175</v>
      </c>
      <c r="N43" s="88" t="s">
        <v>175</v>
      </c>
      <c r="O43" s="89" t="s">
        <v>175</v>
      </c>
      <c r="Q43" s="51"/>
      <c r="R43" s="51"/>
    </row>
    <row r="44" spans="1:18" ht="15" thickBot="1" x14ac:dyDescent="0.35">
      <c r="A44" s="16" t="s">
        <v>5</v>
      </c>
      <c r="B44" s="45"/>
      <c r="C44" s="90"/>
      <c r="D44" s="66" t="s">
        <v>175</v>
      </c>
      <c r="E44" s="66" t="s">
        <v>175</v>
      </c>
      <c r="F44" s="71" t="s">
        <v>175</v>
      </c>
      <c r="G44" s="85" t="s">
        <v>175</v>
      </c>
      <c r="H44" s="86" t="s">
        <v>175</v>
      </c>
      <c r="I44" s="67" t="s">
        <v>175</v>
      </c>
      <c r="J44" s="85" t="s">
        <v>175</v>
      </c>
      <c r="K44" s="86" t="s">
        <v>175</v>
      </c>
      <c r="L44" s="67" t="s">
        <v>175</v>
      </c>
      <c r="M44" s="85" t="s">
        <v>175</v>
      </c>
      <c r="N44" s="86" t="s">
        <v>175</v>
      </c>
      <c r="O44" s="67" t="s">
        <v>175</v>
      </c>
      <c r="Q44" s="51"/>
      <c r="R44" s="51"/>
    </row>
    <row r="45" spans="1:18" ht="118.5" customHeight="1" x14ac:dyDescent="0.3">
      <c r="A45" s="155" t="s">
        <v>177</v>
      </c>
      <c r="B45" s="155"/>
      <c r="C45" s="155"/>
      <c r="D45" s="155"/>
      <c r="E45" s="155"/>
      <c r="F45" s="155"/>
      <c r="G45" s="155"/>
      <c r="H45" s="155"/>
      <c r="I45" s="155"/>
      <c r="J45" s="155"/>
      <c r="K45" s="155"/>
      <c r="L45" s="155"/>
      <c r="M45" s="155"/>
      <c r="N45" s="155"/>
      <c r="O45" s="155"/>
      <c r="Q45" s="51"/>
      <c r="R45" s="51"/>
    </row>
    <row r="46" spans="1:18" ht="17.399999999999999" x14ac:dyDescent="0.3">
      <c r="A46" s="2" t="s">
        <v>171</v>
      </c>
      <c r="B46" s="2"/>
      <c r="Q46" s="51"/>
      <c r="R46" s="51"/>
    </row>
    <row r="47" spans="1:18" ht="15" thickBot="1" x14ac:dyDescent="0.35">
      <c r="A47" s="3"/>
      <c r="B47" s="3"/>
      <c r="Q47" s="51"/>
      <c r="R47" s="51"/>
    </row>
    <row r="48" spans="1:18" x14ac:dyDescent="0.3">
      <c r="A48" s="36"/>
      <c r="B48" s="42" t="s">
        <v>22</v>
      </c>
      <c r="C48" s="156" t="s">
        <v>1</v>
      </c>
      <c r="D48" s="156"/>
      <c r="E48" s="156"/>
      <c r="F48" s="157"/>
      <c r="Q48" s="51"/>
      <c r="R48" s="51"/>
    </row>
    <row r="49" spans="1:19" ht="29.4" thickBot="1" x14ac:dyDescent="0.35">
      <c r="A49" s="37" t="s">
        <v>2</v>
      </c>
      <c r="B49" s="38"/>
      <c r="C49" s="49" t="s">
        <v>14</v>
      </c>
      <c r="D49" s="12" t="s">
        <v>82</v>
      </c>
      <c r="E49" s="12" t="s">
        <v>13</v>
      </c>
      <c r="F49" s="13" t="s">
        <v>0</v>
      </c>
      <c r="Q49" s="51"/>
      <c r="R49" s="51"/>
    </row>
    <row r="50" spans="1:19" ht="15" thickBot="1" x14ac:dyDescent="0.35">
      <c r="A50" s="5" t="s">
        <v>122</v>
      </c>
      <c r="B50" s="39" t="s">
        <v>117</v>
      </c>
      <c r="C50" s="125">
        <v>25</v>
      </c>
      <c r="D50" s="124">
        <v>216</v>
      </c>
      <c r="E50" s="124">
        <v>36</v>
      </c>
      <c r="F50" s="44">
        <v>0.16666666666666663</v>
      </c>
      <c r="Q50" s="51"/>
      <c r="R50" s="51"/>
    </row>
    <row r="51" spans="1:19" ht="113.25" customHeight="1" x14ac:dyDescent="0.3">
      <c r="A51" s="155" t="s">
        <v>177</v>
      </c>
      <c r="B51" s="155"/>
      <c r="C51" s="155"/>
      <c r="D51" s="155"/>
      <c r="E51" s="155"/>
      <c r="F51" s="155"/>
      <c r="G51" s="158"/>
      <c r="H51" s="158"/>
      <c r="I51" s="158"/>
      <c r="J51" s="158"/>
      <c r="K51" s="158"/>
      <c r="L51" s="158"/>
      <c r="M51" s="158"/>
      <c r="N51" s="158"/>
      <c r="O51" s="158"/>
      <c r="Q51" s="51"/>
      <c r="R51" s="51"/>
    </row>
    <row r="52" spans="1:19" ht="17.399999999999999" x14ac:dyDescent="0.3">
      <c r="A52" s="2" t="s">
        <v>172</v>
      </c>
      <c r="B52" s="2"/>
      <c r="Q52" s="51"/>
      <c r="R52" s="51"/>
    </row>
    <row r="53" spans="1:19" ht="15" thickBot="1" x14ac:dyDescent="0.35">
      <c r="Q53" s="51"/>
      <c r="R53" s="51"/>
    </row>
    <row r="54" spans="1:19" x14ac:dyDescent="0.3">
      <c r="A54" s="26" t="s">
        <v>2</v>
      </c>
      <c r="B54" s="42" t="s">
        <v>22</v>
      </c>
      <c r="C54" s="159" t="s">
        <v>16</v>
      </c>
      <c r="D54" s="160"/>
      <c r="E54" s="160"/>
      <c r="F54" s="160"/>
      <c r="G54" s="160"/>
      <c r="H54" s="160"/>
      <c r="I54" s="160"/>
      <c r="J54" s="160"/>
      <c r="K54" s="160"/>
      <c r="L54" s="160"/>
      <c r="M54" s="160"/>
      <c r="N54" s="160"/>
      <c r="O54" s="161"/>
      <c r="Q54" s="51"/>
      <c r="R54" s="51"/>
    </row>
    <row r="55" spans="1:19" ht="14.55" customHeight="1" x14ac:dyDescent="0.3">
      <c r="A55" s="27"/>
      <c r="B55" s="40"/>
      <c r="C55" s="162" t="s">
        <v>15</v>
      </c>
      <c r="D55" s="163"/>
      <c r="E55" s="163"/>
      <c r="F55" s="164"/>
      <c r="G55" s="162" t="s">
        <v>108</v>
      </c>
      <c r="H55" s="163"/>
      <c r="I55" s="164"/>
      <c r="J55" s="162" t="s">
        <v>109</v>
      </c>
      <c r="K55" s="163"/>
      <c r="L55" s="164"/>
      <c r="M55" s="162" t="s">
        <v>110</v>
      </c>
      <c r="N55" s="163"/>
      <c r="O55" s="164"/>
      <c r="Q55" s="51"/>
      <c r="R55" s="51"/>
    </row>
    <row r="56" spans="1:19" ht="29.4" thickBot="1" x14ac:dyDescent="0.35">
      <c r="A56" s="28"/>
      <c r="B56" s="41"/>
      <c r="C56" s="35" t="s">
        <v>14</v>
      </c>
      <c r="D56" s="12" t="s">
        <v>70</v>
      </c>
      <c r="E56" s="12" t="s">
        <v>13</v>
      </c>
      <c r="F56" s="17" t="s">
        <v>0</v>
      </c>
      <c r="G56" s="19" t="s">
        <v>82</v>
      </c>
      <c r="H56" s="12" t="s">
        <v>13</v>
      </c>
      <c r="I56" s="13" t="s">
        <v>0</v>
      </c>
      <c r="J56" s="19" t="s">
        <v>70</v>
      </c>
      <c r="K56" s="12" t="s">
        <v>13</v>
      </c>
      <c r="L56" s="13" t="s">
        <v>0</v>
      </c>
      <c r="M56" s="19" t="s">
        <v>70</v>
      </c>
      <c r="N56" s="12" t="s">
        <v>13</v>
      </c>
      <c r="O56" s="13" t="s">
        <v>0</v>
      </c>
      <c r="P56" s="10"/>
      <c r="Q56" s="51"/>
      <c r="R56" s="51"/>
    </row>
    <row r="57" spans="1:19" x14ac:dyDescent="0.3">
      <c r="A57" s="15" t="s">
        <v>96</v>
      </c>
      <c r="B57" s="39" t="s">
        <v>57</v>
      </c>
      <c r="C57" s="126">
        <v>76</v>
      </c>
      <c r="D57" s="127">
        <v>131</v>
      </c>
      <c r="E57" s="127">
        <v>84</v>
      </c>
      <c r="F57" s="92">
        <v>0.64122137404580104</v>
      </c>
      <c r="G57" s="128">
        <v>119</v>
      </c>
      <c r="H57" s="127">
        <v>77</v>
      </c>
      <c r="I57" s="92">
        <v>0.64705882352941202</v>
      </c>
      <c r="J57" s="128">
        <v>10</v>
      </c>
      <c r="K57" s="127">
        <v>6</v>
      </c>
      <c r="L57" s="97">
        <v>0.6</v>
      </c>
      <c r="M57" s="128">
        <v>2</v>
      </c>
      <c r="N57" s="127">
        <v>1</v>
      </c>
      <c r="O57" s="92">
        <v>0.5</v>
      </c>
      <c r="P57" s="11"/>
      <c r="Q57" s="51"/>
      <c r="R57" s="51"/>
    </row>
    <row r="58" spans="1:19" x14ac:dyDescent="0.3">
      <c r="A58" s="5" t="s">
        <v>93</v>
      </c>
      <c r="B58" s="39" t="s">
        <v>58</v>
      </c>
      <c r="C58" s="129">
        <v>34</v>
      </c>
      <c r="D58" s="130">
        <v>98</v>
      </c>
      <c r="E58" s="130">
        <v>43</v>
      </c>
      <c r="F58" s="94">
        <v>0.43877551020408201</v>
      </c>
      <c r="G58" s="131">
        <v>73</v>
      </c>
      <c r="H58" s="130">
        <v>31</v>
      </c>
      <c r="I58" s="94">
        <v>0.42465753424657499</v>
      </c>
      <c r="J58" s="131">
        <v>21</v>
      </c>
      <c r="K58" s="130">
        <v>9</v>
      </c>
      <c r="L58" s="96">
        <v>0.42857142857142899</v>
      </c>
      <c r="M58" s="131">
        <v>4</v>
      </c>
      <c r="N58" s="130">
        <v>3</v>
      </c>
      <c r="O58" s="95">
        <v>0.75</v>
      </c>
      <c r="Q58" s="51"/>
      <c r="R58" s="51"/>
      <c r="S58" s="9"/>
    </row>
    <row r="59" spans="1:19" x14ac:dyDescent="0.3">
      <c r="A59" s="5" t="s">
        <v>97</v>
      </c>
      <c r="B59" s="39" t="s">
        <v>59</v>
      </c>
      <c r="C59" s="132">
        <v>88</v>
      </c>
      <c r="D59" s="133">
        <v>185</v>
      </c>
      <c r="E59" s="130">
        <v>44</v>
      </c>
      <c r="F59" s="95">
        <v>0.23783783783783799</v>
      </c>
      <c r="G59" s="131">
        <v>47</v>
      </c>
      <c r="H59" s="130">
        <v>9</v>
      </c>
      <c r="I59" s="95">
        <v>0.19148936170212799</v>
      </c>
      <c r="J59" s="134">
        <v>99</v>
      </c>
      <c r="K59" s="135">
        <v>22</v>
      </c>
      <c r="L59" s="94">
        <v>0.22222222222222199</v>
      </c>
      <c r="M59" s="131">
        <v>39</v>
      </c>
      <c r="N59" s="130">
        <v>13</v>
      </c>
      <c r="O59" s="95">
        <v>0.33333333333333298</v>
      </c>
      <c r="Q59" s="51"/>
      <c r="R59" s="51"/>
    </row>
    <row r="60" spans="1:19" x14ac:dyDescent="0.3">
      <c r="A60" s="5" t="s">
        <v>98</v>
      </c>
      <c r="B60" s="39" t="s">
        <v>60</v>
      </c>
      <c r="C60" s="132">
        <v>67</v>
      </c>
      <c r="D60" s="136">
        <v>107</v>
      </c>
      <c r="E60" s="130">
        <v>20</v>
      </c>
      <c r="F60" s="96">
        <v>0.18691588785046701</v>
      </c>
      <c r="G60" s="131">
        <v>31</v>
      </c>
      <c r="H60" s="130">
        <v>8</v>
      </c>
      <c r="I60" s="96">
        <v>0.25806451612903197</v>
      </c>
      <c r="J60" s="131">
        <v>54</v>
      </c>
      <c r="K60" s="130">
        <v>10</v>
      </c>
      <c r="L60" s="94">
        <v>0.18518518518518501</v>
      </c>
      <c r="M60" s="131">
        <v>22</v>
      </c>
      <c r="N60" s="137">
        <v>2</v>
      </c>
      <c r="O60" s="98">
        <v>9.0909090909090898E-2</v>
      </c>
      <c r="Q60" s="51"/>
      <c r="R60" s="51"/>
    </row>
    <row r="61" spans="1:19" x14ac:dyDescent="0.3">
      <c r="A61" s="5" t="s">
        <v>99</v>
      </c>
      <c r="B61" s="39" t="s">
        <v>61</v>
      </c>
      <c r="C61" s="129">
        <v>116</v>
      </c>
      <c r="D61" s="130">
        <v>206</v>
      </c>
      <c r="E61" s="130">
        <v>90</v>
      </c>
      <c r="F61" s="95">
        <v>0.43689320388349501</v>
      </c>
      <c r="G61" s="131">
        <v>101</v>
      </c>
      <c r="H61" s="130">
        <v>54</v>
      </c>
      <c r="I61" s="94">
        <v>0.53465346534653502</v>
      </c>
      <c r="J61" s="131">
        <v>58</v>
      </c>
      <c r="K61" s="130">
        <v>24</v>
      </c>
      <c r="L61" s="94">
        <v>0.41379310344827602</v>
      </c>
      <c r="M61" s="131">
        <v>47</v>
      </c>
      <c r="N61" s="130">
        <v>12</v>
      </c>
      <c r="O61" s="96">
        <v>0.25531914893617003</v>
      </c>
      <c r="Q61" s="51"/>
      <c r="R61" s="51"/>
    </row>
    <row r="62" spans="1:19" x14ac:dyDescent="0.3">
      <c r="A62" s="5" t="s">
        <v>100</v>
      </c>
      <c r="B62" s="39" t="s">
        <v>62</v>
      </c>
      <c r="C62" s="129">
        <v>51</v>
      </c>
      <c r="D62" s="130">
        <v>63</v>
      </c>
      <c r="E62" s="130">
        <v>23</v>
      </c>
      <c r="F62" s="96">
        <v>0.365079365079365</v>
      </c>
      <c r="G62" s="131">
        <v>33</v>
      </c>
      <c r="H62" s="130">
        <v>16</v>
      </c>
      <c r="I62" s="94">
        <v>0.48484848484848497</v>
      </c>
      <c r="J62" s="131">
        <v>19</v>
      </c>
      <c r="K62" s="130">
        <v>5</v>
      </c>
      <c r="L62" s="95">
        <v>0.26315789473684198</v>
      </c>
      <c r="M62" s="131">
        <v>11</v>
      </c>
      <c r="N62" s="130">
        <v>2</v>
      </c>
      <c r="O62" s="94">
        <v>0.18181818181818199</v>
      </c>
      <c r="Q62" s="51"/>
      <c r="R62" s="51"/>
    </row>
    <row r="63" spans="1:19" x14ac:dyDescent="0.3">
      <c r="A63" s="5" t="s">
        <v>94</v>
      </c>
      <c r="B63" s="39" t="s">
        <v>63</v>
      </c>
      <c r="C63" s="129">
        <v>72</v>
      </c>
      <c r="D63" s="130">
        <v>170</v>
      </c>
      <c r="E63" s="130">
        <v>25</v>
      </c>
      <c r="F63" s="94">
        <v>0.14705882352941199</v>
      </c>
      <c r="G63" s="131">
        <v>114</v>
      </c>
      <c r="H63" s="130">
        <v>13</v>
      </c>
      <c r="I63" s="95">
        <v>0.114035087719298</v>
      </c>
      <c r="J63" s="131">
        <v>40</v>
      </c>
      <c r="K63" s="130">
        <v>9</v>
      </c>
      <c r="L63" s="95">
        <v>0.22500000000000001</v>
      </c>
      <c r="M63" s="131">
        <v>16</v>
      </c>
      <c r="N63" s="130">
        <v>3</v>
      </c>
      <c r="O63" s="94">
        <v>0.1875</v>
      </c>
      <c r="Q63" s="51"/>
      <c r="R63" s="51"/>
    </row>
    <row r="64" spans="1:19" ht="15" thickBot="1" x14ac:dyDescent="0.35">
      <c r="A64" s="30" t="s">
        <v>95</v>
      </c>
      <c r="B64" s="46" t="s">
        <v>87</v>
      </c>
      <c r="C64" s="138">
        <v>37</v>
      </c>
      <c r="D64" s="139">
        <v>101</v>
      </c>
      <c r="E64" s="139">
        <v>10</v>
      </c>
      <c r="F64" s="93">
        <v>9.9009900990099001E-2</v>
      </c>
      <c r="G64" s="140">
        <v>6</v>
      </c>
      <c r="H64" s="139">
        <v>2</v>
      </c>
      <c r="I64" s="91">
        <v>0.33333333333333298</v>
      </c>
      <c r="J64" s="140">
        <v>78</v>
      </c>
      <c r="K64" s="139">
        <v>5</v>
      </c>
      <c r="L64" s="91">
        <v>6.4102564102564097E-2</v>
      </c>
      <c r="M64" s="131">
        <v>17</v>
      </c>
      <c r="N64" s="130">
        <v>3</v>
      </c>
      <c r="O64" s="93">
        <v>0.17647058823529399</v>
      </c>
      <c r="Q64" s="51"/>
      <c r="R64" s="51"/>
    </row>
    <row r="65" spans="1:18" ht="111.75" customHeight="1" x14ac:dyDescent="0.3">
      <c r="A65" s="155" t="s">
        <v>177</v>
      </c>
      <c r="B65" s="155"/>
      <c r="C65" s="155"/>
      <c r="D65" s="155"/>
      <c r="E65" s="155"/>
      <c r="F65" s="155"/>
      <c r="G65" s="155"/>
      <c r="H65" s="155"/>
      <c r="I65" s="155"/>
      <c r="J65" s="155"/>
      <c r="K65" s="155"/>
      <c r="L65" s="155"/>
      <c r="M65" s="155"/>
      <c r="N65" s="155"/>
      <c r="O65" s="155"/>
      <c r="Q65" s="51"/>
      <c r="R65" s="51"/>
    </row>
    <row r="66" spans="1:18" x14ac:dyDescent="0.3">
      <c r="A66" s="53"/>
    </row>
  </sheetData>
  <sheetProtection algorithmName="SHA-512" hashValue="hr6OvErZGJjAM4JvL8kIcV6M5CbSKzv4Tf2PkIh/P4NHpegGKFNWHOO/JgUxsQHtB1R/KpCfLJQmL2jUFs8xBg==" saltValue="ivYb10ycDl+5l+yK6TfexA==" spinCount="100000" sheet="1" objects="1" scenarios="1"/>
  <mergeCells count="20">
    <mergeCell ref="A65:O65"/>
    <mergeCell ref="C54:O54"/>
    <mergeCell ref="C55:F55"/>
    <mergeCell ref="G55:I55"/>
    <mergeCell ref="J55:L55"/>
    <mergeCell ref="M55:O55"/>
    <mergeCell ref="A45:O45"/>
    <mergeCell ref="C48:F48"/>
    <mergeCell ref="A51:O51"/>
    <mergeCell ref="C9:O9"/>
    <mergeCell ref="C10:F10"/>
    <mergeCell ref="G10:I10"/>
    <mergeCell ref="J10:L10"/>
    <mergeCell ref="M10:O10"/>
    <mergeCell ref="A32:O32"/>
    <mergeCell ref="C35:O35"/>
    <mergeCell ref="C36:F36"/>
    <mergeCell ref="G36:I36"/>
    <mergeCell ref="J36:L36"/>
    <mergeCell ref="M36:O36"/>
  </mergeCells>
  <printOptions horizontalCentered="1"/>
  <pageMargins left="0.2" right="0.2" top="0.5" bottom="0.5" header="0.3" footer="0.3"/>
  <pageSetup scale="61" orientation="landscape" r:id="rId1"/>
  <rowBreaks count="1" manualBreakCount="1">
    <brk id="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K78"/>
  <sheetViews>
    <sheetView view="pageBreakPreview" zoomScaleNormal="100" zoomScaleSheetLayoutView="100" workbookViewId="0">
      <selection activeCell="C78" sqref="C78"/>
    </sheetView>
  </sheetViews>
  <sheetFormatPr defaultRowHeight="14.4" x14ac:dyDescent="0.3"/>
  <cols>
    <col min="1" max="1" width="45.44140625" customWidth="1"/>
    <col min="2" max="2" width="17.77734375" customWidth="1"/>
    <col min="3" max="3" width="53.21875" customWidth="1"/>
  </cols>
  <sheetData>
    <row r="1" spans="1:3" ht="25.8" x14ac:dyDescent="0.5">
      <c r="A1" s="21" t="s">
        <v>17</v>
      </c>
    </row>
    <row r="2" spans="1:3" x14ac:dyDescent="0.3">
      <c r="A2" s="8"/>
    </row>
    <row r="3" spans="1:3" ht="18" x14ac:dyDescent="0.35">
      <c r="A3" s="20" t="s">
        <v>83</v>
      </c>
    </row>
    <row r="4" spans="1:3" ht="18" x14ac:dyDescent="0.35">
      <c r="A4" s="20"/>
    </row>
    <row r="5" spans="1:3" ht="18" x14ac:dyDescent="0.35">
      <c r="A5" s="20" t="s">
        <v>84</v>
      </c>
    </row>
    <row r="6" spans="1:3" s="29" customFormat="1" x14ac:dyDescent="0.3">
      <c r="A6" s="8" t="s">
        <v>169</v>
      </c>
      <c r="B6" s="8"/>
      <c r="C6" s="8"/>
    </row>
    <row r="7" spans="1:3" s="29" customFormat="1" ht="35.1" customHeight="1" x14ac:dyDescent="0.3">
      <c r="A7" s="165" t="s">
        <v>111</v>
      </c>
      <c r="B7" s="165"/>
      <c r="C7" s="165"/>
    </row>
    <row r="8" spans="1:3" s="29" customFormat="1" x14ac:dyDescent="0.3">
      <c r="A8" s="8"/>
      <c r="B8" s="8"/>
      <c r="C8" s="8"/>
    </row>
    <row r="9" spans="1:3" s="29" customFormat="1" x14ac:dyDescent="0.3">
      <c r="A9" s="8" t="s">
        <v>170</v>
      </c>
      <c r="B9" s="8"/>
      <c r="C9" s="8"/>
    </row>
    <row r="10" spans="1:3" s="29" customFormat="1" ht="30.75" customHeight="1" x14ac:dyDescent="0.3">
      <c r="A10" s="165" t="s">
        <v>79</v>
      </c>
      <c r="B10" s="165"/>
      <c r="C10" s="165"/>
    </row>
    <row r="11" spans="1:3" s="29" customFormat="1" x14ac:dyDescent="0.3">
      <c r="A11" s="8"/>
      <c r="B11" s="8"/>
      <c r="C11" s="8"/>
    </row>
    <row r="12" spans="1:3" s="29" customFormat="1" x14ac:dyDescent="0.3">
      <c r="A12" s="8" t="s">
        <v>171</v>
      </c>
      <c r="B12" s="8"/>
      <c r="C12" s="8"/>
    </row>
    <row r="13" spans="1:3" s="29" customFormat="1" ht="17.25" customHeight="1" x14ac:dyDescent="0.3">
      <c r="A13" s="165" t="s">
        <v>80</v>
      </c>
      <c r="B13" s="165"/>
      <c r="C13" s="165"/>
    </row>
    <row r="14" spans="1:3" s="29" customFormat="1" x14ac:dyDescent="0.3">
      <c r="A14" s="52"/>
      <c r="B14" s="52"/>
      <c r="C14" s="52"/>
    </row>
    <row r="15" spans="1:3" s="29" customFormat="1" x14ac:dyDescent="0.3">
      <c r="A15" s="8" t="s">
        <v>172</v>
      </c>
      <c r="B15" s="8"/>
      <c r="C15" s="8"/>
    </row>
    <row r="16" spans="1:3" s="29" customFormat="1" ht="50.1" customHeight="1" x14ac:dyDescent="0.3">
      <c r="A16" s="165" t="s">
        <v>112</v>
      </c>
      <c r="B16" s="165"/>
      <c r="C16" s="165"/>
    </row>
    <row r="17" spans="1:11" s="29" customFormat="1" x14ac:dyDescent="0.3">
      <c r="A17" s="8"/>
      <c r="B17" s="8"/>
      <c r="C17" s="8"/>
    </row>
    <row r="18" spans="1:11" s="29" customFormat="1" ht="35.25" customHeight="1" x14ac:dyDescent="0.3">
      <c r="A18" s="166" t="s">
        <v>168</v>
      </c>
      <c r="B18" s="166"/>
      <c r="C18" s="166"/>
    </row>
    <row r="19" spans="1:11" s="29" customFormat="1" x14ac:dyDescent="0.3">
      <c r="A19" s="8"/>
      <c r="B19" s="8"/>
      <c r="C19" s="8"/>
    </row>
    <row r="20" spans="1:11" s="29" customFormat="1" ht="18" x14ac:dyDescent="0.35">
      <c r="A20" s="20" t="s">
        <v>18</v>
      </c>
      <c r="B20" s="8"/>
      <c r="C20" s="8"/>
    </row>
    <row r="21" spans="1:11" s="29" customFormat="1" x14ac:dyDescent="0.3">
      <c r="A21" s="8" t="s">
        <v>16</v>
      </c>
      <c r="B21"/>
      <c r="C21"/>
    </row>
    <row r="22" spans="1:11" x14ac:dyDescent="0.3">
      <c r="A22" s="29" t="s">
        <v>69</v>
      </c>
    </row>
    <row r="23" spans="1:11" x14ac:dyDescent="0.3">
      <c r="A23" s="29" t="s">
        <v>19</v>
      </c>
      <c r="B23" s="29"/>
      <c r="C23" s="29"/>
    </row>
    <row r="24" spans="1:11" x14ac:dyDescent="0.3">
      <c r="A24" s="29" t="s">
        <v>20</v>
      </c>
      <c r="B24" s="29"/>
      <c r="C24" s="29"/>
      <c r="D24" s="29"/>
      <c r="E24" s="29"/>
      <c r="F24" s="29"/>
      <c r="G24" s="29"/>
      <c r="H24" s="29"/>
      <c r="I24" s="29"/>
      <c r="J24" s="29"/>
      <c r="K24" s="29"/>
    </row>
    <row r="25" spans="1:11" x14ac:dyDescent="0.3">
      <c r="A25" s="29" t="s">
        <v>21</v>
      </c>
      <c r="B25" s="29"/>
      <c r="C25" s="29"/>
      <c r="D25" s="29"/>
      <c r="E25" s="29"/>
      <c r="F25" s="29"/>
      <c r="G25" s="29"/>
      <c r="H25" s="29"/>
      <c r="I25" s="29"/>
      <c r="J25" s="29"/>
      <c r="K25" s="29"/>
    </row>
    <row r="26" spans="1:11" ht="33.75" customHeight="1" x14ac:dyDescent="0.3">
      <c r="A26" s="165" t="s">
        <v>125</v>
      </c>
      <c r="B26" s="165"/>
      <c r="C26" s="165"/>
      <c r="D26" s="29"/>
      <c r="E26" s="29"/>
      <c r="F26" s="29"/>
      <c r="G26" s="29"/>
      <c r="H26" s="29"/>
      <c r="I26" s="29"/>
      <c r="J26" s="29"/>
      <c r="K26" s="29"/>
    </row>
    <row r="27" spans="1:11" x14ac:dyDescent="0.3">
      <c r="A27" s="165" t="s">
        <v>143</v>
      </c>
      <c r="B27" s="165"/>
      <c r="C27" s="165"/>
      <c r="D27" s="29"/>
      <c r="E27" s="29"/>
      <c r="F27" s="29"/>
      <c r="G27" s="29"/>
      <c r="H27" s="29"/>
      <c r="I27" s="29"/>
      <c r="J27" s="29"/>
      <c r="K27" s="29"/>
    </row>
    <row r="28" spans="1:11" x14ac:dyDescent="0.3">
      <c r="A28" s="29"/>
      <c r="B28" s="29"/>
      <c r="C28" s="29"/>
      <c r="D28" s="29"/>
      <c r="E28" s="29"/>
      <c r="F28" s="29"/>
      <c r="G28" s="29"/>
      <c r="H28" s="29"/>
      <c r="I28" s="29"/>
      <c r="J28" s="29"/>
      <c r="K28" s="29"/>
    </row>
    <row r="29" spans="1:11" x14ac:dyDescent="0.3">
      <c r="A29" s="8" t="s">
        <v>14</v>
      </c>
    </row>
    <row r="30" spans="1:11" x14ac:dyDescent="0.3">
      <c r="A30" s="29" t="s">
        <v>126</v>
      </c>
    </row>
    <row r="31" spans="1:11" x14ac:dyDescent="0.3">
      <c r="A31" s="8"/>
      <c r="B31" s="29"/>
      <c r="C31" s="29"/>
    </row>
    <row r="32" spans="1:11" x14ac:dyDescent="0.3">
      <c r="A32" s="8" t="s">
        <v>70</v>
      </c>
    </row>
    <row r="33" spans="1:3" ht="36" customHeight="1" x14ac:dyDescent="0.3">
      <c r="A33" s="165" t="s">
        <v>74</v>
      </c>
      <c r="B33" s="165"/>
      <c r="C33" s="165"/>
    </row>
    <row r="34" spans="1:3" x14ac:dyDescent="0.3">
      <c r="A34" s="8"/>
      <c r="B34" s="22"/>
      <c r="C34" s="22"/>
    </row>
    <row r="35" spans="1:3" x14ac:dyDescent="0.3">
      <c r="A35" s="8" t="s">
        <v>71</v>
      </c>
    </row>
    <row r="36" spans="1:3" ht="18.600000000000001" customHeight="1" x14ac:dyDescent="0.3">
      <c r="A36" s="165" t="s">
        <v>73</v>
      </c>
      <c r="B36" s="165"/>
      <c r="C36" s="165"/>
    </row>
    <row r="37" spans="1:3" x14ac:dyDescent="0.3">
      <c r="A37" s="8"/>
      <c r="B37" s="22"/>
      <c r="C37" s="22"/>
    </row>
    <row r="38" spans="1:3" x14ac:dyDescent="0.3">
      <c r="A38" s="8" t="s">
        <v>72</v>
      </c>
    </row>
    <row r="39" spans="1:3" ht="33" customHeight="1" x14ac:dyDescent="0.3">
      <c r="A39" s="165" t="s">
        <v>78</v>
      </c>
      <c r="B39" s="165"/>
      <c r="C39" s="165"/>
    </row>
    <row r="40" spans="1:3" x14ac:dyDescent="0.3">
      <c r="A40" s="8"/>
      <c r="B40" s="22"/>
      <c r="C40" s="22"/>
    </row>
    <row r="41" spans="1:3" x14ac:dyDescent="0.3">
      <c r="A41" s="8" t="s">
        <v>2</v>
      </c>
    </row>
    <row r="42" spans="1:3" ht="52.5" customHeight="1" x14ac:dyDescent="0.3">
      <c r="A42" s="165" t="s">
        <v>75</v>
      </c>
      <c r="B42" s="165"/>
      <c r="C42" s="165"/>
    </row>
    <row r="43" spans="1:3" x14ac:dyDescent="0.3">
      <c r="A43" s="8"/>
      <c r="B43" s="22"/>
      <c r="C43" s="22"/>
    </row>
    <row r="44" spans="1:3" x14ac:dyDescent="0.3">
      <c r="A44" s="23" t="s">
        <v>2</v>
      </c>
      <c r="B44" s="23" t="s">
        <v>22</v>
      </c>
      <c r="C44" s="23" t="s">
        <v>56</v>
      </c>
    </row>
    <row r="45" spans="1:3" ht="28.8" x14ac:dyDescent="0.3">
      <c r="A45" s="25" t="s">
        <v>6</v>
      </c>
      <c r="B45" s="24" t="s">
        <v>43</v>
      </c>
      <c r="C45" s="25" t="s">
        <v>127</v>
      </c>
    </row>
    <row r="46" spans="1:3" ht="43.2" x14ac:dyDescent="0.3">
      <c r="A46" s="25" t="s">
        <v>53</v>
      </c>
      <c r="B46" s="24" t="s">
        <v>47</v>
      </c>
      <c r="C46" s="25" t="s">
        <v>128</v>
      </c>
    </row>
    <row r="47" spans="1:3" ht="28.8" x14ac:dyDescent="0.3">
      <c r="A47" s="25" t="s">
        <v>54</v>
      </c>
      <c r="B47" s="24" t="s">
        <v>45</v>
      </c>
      <c r="C47" s="25" t="s">
        <v>129</v>
      </c>
    </row>
    <row r="48" spans="1:3" ht="43.2" x14ac:dyDescent="0.3">
      <c r="A48" s="25" t="s">
        <v>81</v>
      </c>
      <c r="B48" s="24" t="s">
        <v>46</v>
      </c>
      <c r="C48" s="25" t="s">
        <v>130</v>
      </c>
    </row>
    <row r="49" spans="1:3" ht="28.8" x14ac:dyDescent="0.3">
      <c r="A49" s="25" t="s">
        <v>8</v>
      </c>
      <c r="B49" s="24" t="s">
        <v>52</v>
      </c>
      <c r="C49" s="25" t="s">
        <v>131</v>
      </c>
    </row>
    <row r="50" spans="1:3" ht="28.8" x14ac:dyDescent="0.3">
      <c r="A50" s="25" t="s">
        <v>48</v>
      </c>
      <c r="B50" s="24" t="s">
        <v>49</v>
      </c>
      <c r="C50" s="25" t="s">
        <v>132</v>
      </c>
    </row>
    <row r="51" spans="1:3" ht="43.2" x14ac:dyDescent="0.3">
      <c r="A51" s="25" t="s">
        <v>36</v>
      </c>
      <c r="B51" s="24" t="s">
        <v>24</v>
      </c>
      <c r="C51" s="25" t="s">
        <v>144</v>
      </c>
    </row>
    <row r="52" spans="1:3" ht="57.6" x14ac:dyDescent="0.3">
      <c r="A52" s="25" t="s">
        <v>38</v>
      </c>
      <c r="B52" s="24" t="s">
        <v>28</v>
      </c>
      <c r="C52" s="25" t="s">
        <v>145</v>
      </c>
    </row>
    <row r="53" spans="1:3" ht="43.2" x14ac:dyDescent="0.3">
      <c r="A53" s="25" t="s">
        <v>34</v>
      </c>
      <c r="B53" s="24" t="s">
        <v>26</v>
      </c>
      <c r="C53" s="25" t="s">
        <v>146</v>
      </c>
    </row>
    <row r="54" spans="1:3" ht="57.6" x14ac:dyDescent="0.3">
      <c r="A54" s="25" t="s">
        <v>35</v>
      </c>
      <c r="B54" s="24" t="s">
        <v>27</v>
      </c>
      <c r="C54" s="25" t="s">
        <v>147</v>
      </c>
    </row>
    <row r="55" spans="1:3" ht="43.2" x14ac:dyDescent="0.3">
      <c r="A55" s="25" t="s">
        <v>39</v>
      </c>
      <c r="B55" s="24" t="s">
        <v>29</v>
      </c>
      <c r="C55" s="25" t="s">
        <v>148</v>
      </c>
    </row>
    <row r="56" spans="1:3" ht="43.2" x14ac:dyDescent="0.3">
      <c r="A56" s="25" t="s">
        <v>42</v>
      </c>
      <c r="B56" s="24" t="s">
        <v>31</v>
      </c>
      <c r="C56" s="25" t="s">
        <v>149</v>
      </c>
    </row>
    <row r="57" spans="1:3" ht="57.6" x14ac:dyDescent="0.3">
      <c r="A57" s="25" t="s">
        <v>37</v>
      </c>
      <c r="B57" s="24" t="s">
        <v>23</v>
      </c>
      <c r="C57" s="25" t="s">
        <v>150</v>
      </c>
    </row>
    <row r="58" spans="1:3" ht="28.8" x14ac:dyDescent="0.3">
      <c r="A58" s="25" t="s">
        <v>55</v>
      </c>
      <c r="B58" s="24" t="s">
        <v>44</v>
      </c>
      <c r="C58" s="25" t="s">
        <v>133</v>
      </c>
    </row>
    <row r="59" spans="1:3" ht="28.8" x14ac:dyDescent="0.3">
      <c r="A59" s="25" t="s">
        <v>11</v>
      </c>
      <c r="B59" s="24" t="s">
        <v>121</v>
      </c>
      <c r="C59" s="25" t="s">
        <v>134</v>
      </c>
    </row>
    <row r="60" spans="1:3" ht="28.8" x14ac:dyDescent="0.3">
      <c r="A60" s="25" t="s">
        <v>50</v>
      </c>
      <c r="B60" s="24" t="s">
        <v>51</v>
      </c>
      <c r="C60" s="25" t="s">
        <v>152</v>
      </c>
    </row>
    <row r="61" spans="1:3" ht="43.2" x14ac:dyDescent="0.3">
      <c r="A61" s="25" t="s">
        <v>33</v>
      </c>
      <c r="B61" s="24" t="s">
        <v>25</v>
      </c>
      <c r="C61" s="25" t="s">
        <v>151</v>
      </c>
    </row>
    <row r="62" spans="1:3" ht="43.2" x14ac:dyDescent="0.3">
      <c r="A62" s="25" t="s">
        <v>40</v>
      </c>
      <c r="B62" s="24" t="s">
        <v>30</v>
      </c>
      <c r="C62" s="25" t="s">
        <v>153</v>
      </c>
    </row>
    <row r="63" spans="1:3" ht="43.2" x14ac:dyDescent="0.3">
      <c r="A63" s="25" t="s">
        <v>41</v>
      </c>
      <c r="B63" s="24" t="s">
        <v>32</v>
      </c>
      <c r="C63" s="25" t="s">
        <v>154</v>
      </c>
    </row>
    <row r="64" spans="1:3" x14ac:dyDescent="0.3">
      <c r="A64" s="31" t="s">
        <v>2</v>
      </c>
      <c r="B64" s="23" t="s">
        <v>22</v>
      </c>
      <c r="C64" s="23" t="s">
        <v>56</v>
      </c>
    </row>
    <row r="65" spans="1:3" ht="28.8" x14ac:dyDescent="0.3">
      <c r="A65" s="25" t="s">
        <v>65</v>
      </c>
      <c r="B65" s="24" t="s">
        <v>64</v>
      </c>
      <c r="C65" s="25" t="s">
        <v>85</v>
      </c>
    </row>
    <row r="66" spans="1:3" ht="28.8" x14ac:dyDescent="0.3">
      <c r="A66" s="25" t="s">
        <v>135</v>
      </c>
      <c r="B66" s="24" t="s">
        <v>124</v>
      </c>
      <c r="C66" s="25" t="s">
        <v>136</v>
      </c>
    </row>
    <row r="67" spans="1:3" ht="28.8" x14ac:dyDescent="0.3">
      <c r="A67" s="25" t="s">
        <v>137</v>
      </c>
      <c r="B67" s="24" t="s">
        <v>120</v>
      </c>
      <c r="C67" s="25" t="s">
        <v>138</v>
      </c>
    </row>
    <row r="68" spans="1:3" ht="28.8" x14ac:dyDescent="0.3">
      <c r="A68" s="25" t="s">
        <v>66</v>
      </c>
      <c r="B68" s="24" t="s">
        <v>67</v>
      </c>
      <c r="C68" s="25" t="s">
        <v>86</v>
      </c>
    </row>
    <row r="69" spans="1:3" ht="28.8" x14ac:dyDescent="0.3">
      <c r="A69" s="25" t="s">
        <v>139</v>
      </c>
      <c r="B69" s="24" t="s">
        <v>123</v>
      </c>
      <c r="C69" s="25" t="s">
        <v>140</v>
      </c>
    </row>
    <row r="70" spans="1:3" ht="57.6" x14ac:dyDescent="0.3">
      <c r="A70" s="25" t="s">
        <v>3</v>
      </c>
      <c r="B70" s="24" t="s">
        <v>68</v>
      </c>
      <c r="C70" s="25" t="s">
        <v>88</v>
      </c>
    </row>
    <row r="71" spans="1:3" ht="57.6" x14ac:dyDescent="0.3">
      <c r="A71" s="25" t="s">
        <v>76</v>
      </c>
      <c r="B71" s="24" t="s">
        <v>57</v>
      </c>
      <c r="C71" s="25" t="s">
        <v>141</v>
      </c>
    </row>
    <row r="72" spans="1:3" ht="57.6" x14ac:dyDescent="0.3">
      <c r="A72" s="25" t="s">
        <v>77</v>
      </c>
      <c r="B72" s="24" t="s">
        <v>58</v>
      </c>
      <c r="C72" s="25" t="s">
        <v>142</v>
      </c>
    </row>
    <row r="73" spans="1:3" ht="57.6" x14ac:dyDescent="0.3">
      <c r="A73" s="25" t="s">
        <v>156</v>
      </c>
      <c r="B73" s="24" t="s">
        <v>59</v>
      </c>
      <c r="C73" s="25" t="s">
        <v>157</v>
      </c>
    </row>
    <row r="74" spans="1:3" ht="57.6" x14ac:dyDescent="0.3">
      <c r="A74" s="25" t="s">
        <v>158</v>
      </c>
      <c r="B74" s="24" t="s">
        <v>60</v>
      </c>
      <c r="C74" s="25" t="s">
        <v>159</v>
      </c>
    </row>
    <row r="75" spans="1:3" ht="57.6" x14ac:dyDescent="0.3">
      <c r="A75" s="25" t="s">
        <v>160</v>
      </c>
      <c r="B75" s="24" t="s">
        <v>61</v>
      </c>
      <c r="C75" s="25" t="s">
        <v>161</v>
      </c>
    </row>
    <row r="76" spans="1:3" ht="57.6" x14ac:dyDescent="0.3">
      <c r="A76" s="25" t="s">
        <v>162</v>
      </c>
      <c r="B76" s="24" t="s">
        <v>62</v>
      </c>
      <c r="C76" s="25" t="s">
        <v>163</v>
      </c>
    </row>
    <row r="77" spans="1:3" ht="57.6" x14ac:dyDescent="0.3">
      <c r="A77" s="25" t="s">
        <v>164</v>
      </c>
      <c r="B77" s="24" t="s">
        <v>63</v>
      </c>
      <c r="C77" s="25" t="s">
        <v>165</v>
      </c>
    </row>
    <row r="78" spans="1:3" ht="57.6" x14ac:dyDescent="0.3">
      <c r="A78" s="25" t="s">
        <v>166</v>
      </c>
      <c r="B78" s="24" t="s">
        <v>87</v>
      </c>
      <c r="C78" s="25" t="s">
        <v>167</v>
      </c>
    </row>
  </sheetData>
  <mergeCells count="11">
    <mergeCell ref="A7:C7"/>
    <mergeCell ref="A18:C18"/>
    <mergeCell ref="A36:C36"/>
    <mergeCell ref="A39:C39"/>
    <mergeCell ref="A42:C42"/>
    <mergeCell ref="A10:C10"/>
    <mergeCell ref="A13:C13"/>
    <mergeCell ref="A16:C16"/>
    <mergeCell ref="A26:C26"/>
    <mergeCell ref="A33:C33"/>
    <mergeCell ref="A27:C27"/>
  </mergeCells>
  <pageMargins left="0.7" right="0.7" top="0.75" bottom="0.75" header="0.3" footer="0.3"/>
  <pageSetup scale="69" orientation="portrait" r:id="rId1"/>
  <rowBreaks count="3" manualBreakCount="3">
    <brk id="40" max="16383" man="1"/>
    <brk id="63" max="2"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FY21_Q4</vt:lpstr>
      <vt:lpstr>Percent Positives - User Notes</vt:lpstr>
      <vt:lpstr>FY21_Q4!Print_Area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2021-01-14T03:17:27Z</cp:lastPrinted>
  <dcterms:created xsi:type="dcterms:W3CDTF">2018-01-31T20:46:05Z</dcterms:created>
  <dcterms:modified xsi:type="dcterms:W3CDTF">2021-10-27T19:58:42Z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