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CC431EFF-749A-4BC2-82FF-ECBB316C4688}" xr6:coauthVersionLast="46" xr6:coauthVersionMax="46" xr10:uidLastSave="{00000000-0000-0000-0000-000000000000}"/>
  <bookViews>
    <workbookView xWindow="-108" yWindow="-108" windowWidth="23256" windowHeight="12720" xr2:uid="{00000000-000D-0000-FFFF-FFFF00000000}"/>
  </bookViews>
  <sheets>
    <sheet name="FY21_Q3" sheetId="45" r:id="rId1"/>
    <sheet name="Percent Positives - User Notes" sheetId="28" r:id="rId2"/>
  </sheets>
  <definedNames>
    <definedName name="_xlnm.Print_Area" localSheetId="0">FY21_Q3!$A$1:$O$65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1" i="45" l="1"/>
  <c r="O31" i="45" s="1"/>
  <c r="M31" i="45"/>
  <c r="K31" i="45"/>
  <c r="L31" i="45" s="1"/>
  <c r="J31" i="45"/>
  <c r="H31" i="45"/>
  <c r="I31" i="45" s="1"/>
  <c r="G31" i="45"/>
  <c r="N25" i="45"/>
  <c r="O25" i="45" s="1"/>
  <c r="M25" i="45"/>
  <c r="K25" i="45"/>
  <c r="L25" i="45" s="1"/>
  <c r="J25" i="45"/>
  <c r="H25" i="45"/>
  <c r="I25" i="45" s="1"/>
  <c r="G25" i="45"/>
  <c r="F31" i="45"/>
  <c r="E31" i="45"/>
  <c r="D31" i="45"/>
  <c r="F25" i="45"/>
  <c r="E25" i="45"/>
  <c r="D25" i="45"/>
</calcChain>
</file>

<file path=xl/sharedStrings.xml><?xml version="1.0" encoding="utf-8"?>
<sst xmlns="http://schemas.openxmlformats.org/spreadsheetml/2006/main" count="507" uniqueCount="178">
  <si>
    <t>Percent Positive</t>
  </si>
  <si>
    <t>All Establishment Sizes</t>
  </si>
  <si>
    <t>Product</t>
  </si>
  <si>
    <t>Imported Poultry</t>
  </si>
  <si>
    <t>Total for Raw Chicken</t>
  </si>
  <si>
    <t>Total for Raw Turkey</t>
  </si>
  <si>
    <t>Young Chicken Carcasses</t>
  </si>
  <si>
    <t>Chicken Parts (legs/breast/wings)</t>
  </si>
  <si>
    <t>Comminuted Chicken</t>
  </si>
  <si>
    <t>Very Low Volume Sampling
for Turkey Carcasses</t>
  </si>
  <si>
    <t>Young Turkey Carcasses</t>
  </si>
  <si>
    <t>Comminuted Turkey</t>
  </si>
  <si>
    <t>Very Low Volume Sampling 
for Ground and Other Comminuted Turkey 
(not Mechanically Separated)</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</si>
  <si>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</si>
  <si>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</si>
  <si>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</si>
  <si>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</si>
  <si>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</si>
  <si>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</si>
  <si>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</si>
  <si>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</si>
  <si>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</si>
  <si>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</si>
  <si>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RE_CH_CARC01</t>
  </si>
  <si>
    <t>LO_CH_CARC01</t>
  </si>
  <si>
    <t>LO_TU_CARC01</t>
  </si>
  <si>
    <t>LO_CPT_LBW01</t>
  </si>
  <si>
    <t>LO_CPT_OT01</t>
  </si>
  <si>
    <t>LO_CPT_QH01</t>
  </si>
  <si>
    <t>LO_CH_COM01</t>
  </si>
  <si>
    <t>LO_TU_COM01</t>
  </si>
  <si>
    <t>LO_CH_MSK01</t>
  </si>
  <si>
    <t>LO_TU_MSK01</t>
  </si>
  <si>
    <t>Very Low Volume for Turkey Carcasses</t>
  </si>
  <si>
    <t>Very Low Volume Parts for Chicken Parts (legs, breasts, wings)</t>
  </si>
  <si>
    <t>Very Low Volume for Other Other Chicken Parts (neck, liver, heart, gizzards)</t>
  </si>
  <si>
    <t>Very Low Volume for Whole Chicken Carcasses</t>
  </si>
  <si>
    <t>Religious Exempt for Chicken Carcasses</t>
  </si>
  <si>
    <t>Very Low Volume for Quarter and Half Chicken Carcasses</t>
  </si>
  <si>
    <t>Very Low Volume Comminuted Chicken</t>
  </si>
  <si>
    <t>Very Low Volume Comminuted Turkey</t>
  </si>
  <si>
    <t>Very Low Volume Mechanically Separated Turkey</t>
  </si>
  <si>
    <t>Very Low Volume Mechanically Separated Chicken</t>
  </si>
  <si>
    <t>HC_CH_CARC01</t>
  </si>
  <si>
    <t>HC_TU_CARC01</t>
  </si>
  <si>
    <t>HC_CPT_LBW01</t>
  </si>
  <si>
    <t>EXP_CPT_OT01</t>
  </si>
  <si>
    <t>EXP_CPT_QH01</t>
  </si>
  <si>
    <t>Mechanically Separated Chicken</t>
  </si>
  <si>
    <t>EXP_CH_MSK01</t>
  </si>
  <si>
    <t>Mechanically Separated Turkey</t>
  </si>
  <si>
    <t>EXP_TU_MSK01</t>
  </si>
  <si>
    <t>HC_CH_COM01</t>
  </si>
  <si>
    <t>Quarter and Half Chicken Carcasses</t>
  </si>
  <si>
    <t>Chicken Parts (legs, breasts, wings)</t>
  </si>
  <si>
    <t>Turkey Carcasses</t>
  </si>
  <si>
    <t>Description</t>
  </si>
  <si>
    <t>NARMS_YC</t>
  </si>
  <si>
    <t>NARMS_YT</t>
  </si>
  <si>
    <t>NARMS_DC</t>
  </si>
  <si>
    <t>NARMS_BC</t>
  </si>
  <si>
    <t>NARMS_ST</t>
  </si>
  <si>
    <t>NARMS_HF</t>
  </si>
  <si>
    <t>NARMS_MS</t>
  </si>
  <si>
    <t>F_CH_CARC01</t>
  </si>
  <si>
    <t>Follow up sampling for Chicken Carcasses</t>
  </si>
  <si>
    <t>Follow up sampling for Turkey Carcasses</t>
  </si>
  <si>
    <t>F_TU_CARC01</t>
  </si>
  <si>
    <t>IMP_Poultry</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</si>
  <si>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</si>
  <si>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</si>
  <si>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</si>
  <si>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</si>
  <si>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</si>
  <si>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</si>
  <si>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</si>
  <si>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National Antimicrobial Resistance Monitoring System - Young Chicken</t>
  </si>
  <si>
    <t>National Antimicrobial Resistance Monitoring System - Young Turkey</t>
  </si>
  <si>
    <t xml:space="preserve">Percent of positives for the product from establishments of the specified establishment size category. This is calculated as the "number of positives" divided by the "number of samples" for a listed product. </t>
  </si>
  <si>
    <t>Establishment counts, sample counts, positive counts, and percent positives by product and establishment size for follow-up sampling.</t>
  </si>
  <si>
    <t>Establishment counts, sample counts, positive counts, and percent positives by product for import sampling.</t>
  </si>
  <si>
    <t>Other Chicken Parts (neck, liver, heart, gizzards)</t>
  </si>
  <si>
    <t xml:space="preserve">Number of Samples </t>
  </si>
  <si>
    <t>Definitions and Descriptions</t>
  </si>
  <si>
    <t>Table Descriptions</t>
  </si>
  <si>
    <t>Follow-up sampling of young chicken carcass establishments not meeting the performance standard</t>
  </si>
  <si>
    <t>Follow-up sampling of young turkey carcass establishments not meeting the performance standard</t>
  </si>
  <si>
    <t>NARMS_SW</t>
  </si>
  <si>
    <t>Imported raw intact/non-intact whole chicken and turkey carcasses, raw intact/non-intact chicken parts, and NRTE comminuted chicken and turkey products (including mechanically separated)</t>
  </si>
  <si>
    <t>Chicken Quarter and Half Carcasses</t>
  </si>
  <si>
    <t xml:space="preserve">Mechanically Separated Chicken </t>
  </si>
  <si>
    <t xml:space="preserve">Religious Exempt Sampling
for Chicken Carcasses </t>
  </si>
  <si>
    <t>Mechanically Separated turkey</t>
  </si>
  <si>
    <t>Young Turkey</t>
  </si>
  <si>
    <t>Market Swine</t>
  </si>
  <si>
    <t>Sows</t>
  </si>
  <si>
    <t>Young Chicken</t>
  </si>
  <si>
    <t>Dairy Cow</t>
  </si>
  <si>
    <t>Beef Cow</t>
  </si>
  <si>
    <t>Steer</t>
  </si>
  <si>
    <t>Heifer</t>
  </si>
  <si>
    <t xml:space="preserve">Very Low Volume Sampling for Chicken Carcasses </t>
  </si>
  <si>
    <t>Very Low Volume Sampling for Chicken Parts - Quarters/Halves</t>
  </si>
  <si>
    <t>Very Low Volume Sampling for Raw Chicken Parts - Legs, Breast, Wings</t>
  </si>
  <si>
    <t>Very Low Volume Sampling for Raw Chicken Parts - Other Parts</t>
  </si>
  <si>
    <t xml:space="preserve">Very Low Volume Sampling for Ground and Other Comminuted Chicken
(not Mechanically Separated) </t>
  </si>
  <si>
    <t>Chicken Other Parts
(neck, liver, heart, gizzards)</t>
  </si>
  <si>
    <t>Follow-up testing for young chicken carcasses</t>
  </si>
  <si>
    <t>Large</t>
  </si>
  <si>
    <t xml:space="preserve">Small </t>
  </si>
  <si>
    <t xml:space="preserve">Very Small </t>
  </si>
  <si>
    <t>Establishment counts, sample counts, positive counts, and percent positives by product and establishment size. Excludes counts and percent positives from follow-up, import and NARMS sampling.</t>
  </si>
  <si>
    <t>Establishment counts, sample counts, positive counts, and percent positives by product for National Antimicrobial Resistance Monitoring System (NARMS) Sampling. NARMS sampling tests the cecal contents for the presence and antimicrobial resistance profile, also for the presence of Salmonella, generic Escherichia coli (E. coli), Campylobacter, and Enterococcus spp.</t>
  </si>
  <si>
    <t>Very Low Volume Sampling for Mechanically Separated Chicken</t>
  </si>
  <si>
    <t>Follow-up testing for Chicken Parts (legs/breast/wings)</t>
  </si>
  <si>
    <t>Follow-up testing for Comminuted Chicken</t>
  </si>
  <si>
    <t>Follow-up testing for young turkey carcasses</t>
  </si>
  <si>
    <t>IMP_POULTRY</t>
  </si>
  <si>
    <t>F_CH_LBW01</t>
  </si>
  <si>
    <t>Follow-up testing for comminuted turkey</t>
  </si>
  <si>
    <t>F_CH_COM01</t>
  </si>
  <si>
    <t>HC_TU_COM01</t>
  </si>
  <si>
    <t>Imported Poultry Products</t>
  </si>
  <si>
    <t>F_TU_COM01</t>
  </si>
  <si>
    <t>F_CPT_LBW01</t>
  </si>
  <si>
    <t>All Sizes - All establishments, including establishments that are categorized as large, small and very small by HACCP establishment size.</t>
  </si>
  <si>
    <t>Number of distinct establishments that were tested for the product.</t>
  </si>
  <si>
    <t>Young chicken carcasses from establishments with greater than 1,000 pounds average daily production</t>
  </si>
  <si>
    <t>Intact or non-intact quarter or half carcasses from establishments with greater than 1,000 pounds average daily production</t>
  </si>
  <si>
    <t>Chicken parts from establishments with greater than 1,000 pounds average daily production</t>
  </si>
  <si>
    <t>Intact or non-intact hearts, whole or split gizzards,whole livers, or necks from establishments with greater than 1,000 pounds average daily production</t>
  </si>
  <si>
    <t>Comminuted chicken from establishments with greater than 1,000 pounds average daily production</t>
  </si>
  <si>
    <t>Mechanically separated chicken from establishments with greater than 1,000 pounds average daily production</t>
  </si>
  <si>
    <t>Young turkey carcasses from establishments with greater than 1,000 pounds average daily production</t>
  </si>
  <si>
    <t>Comminuted turkey from establishments with greater than 1,000 pounds average daily production</t>
  </si>
  <si>
    <t>Follow up sampling for Chicken Parts</t>
  </si>
  <si>
    <t>Follow-up sampling of chicken parts establishments not meeting the performance standard</t>
  </si>
  <si>
    <t>Follow up sampling for Comminuted Chicken</t>
  </si>
  <si>
    <t>Follow-up sampling of comminuted chicken establishments not meeting the performance standard</t>
  </si>
  <si>
    <t>Follow up sampling for Comminuted Turkey</t>
  </si>
  <si>
    <t>Follow-up sampling of comminuted turkey establishments not meeting the performance standard</t>
  </si>
  <si>
    <t>Sampling of cecal contents of young chicken carcasses for the presence and antimicrobial resistance profile, also for the presence of Salmonella, generic Escherichia coli (E. coli), Campylobacter, and Enterococcus spp.</t>
  </si>
  <si>
    <t>Sampling of cecal contents of young turkey carcasses for the presence and antimicrobial resistance profile, also for the presence of Salmonella, generic Escherichia coli (E. coli), Campylobacter, and Enterococcus spp.</t>
  </si>
  <si>
    <t>Note: HACCP size criteria do not apply to retail ground beef establishment or import establishments.</t>
  </si>
  <si>
    <t>Young chicken carcasses from establishments with 1,000 pounds or less average daily production. This sampling project started in June 2017 and ended on August 22, 2019.</t>
  </si>
  <si>
    <t>Intact or non-intact quarter or half carcasses from establishments with 1,000 pounds or less average daily production. This sampling project started in June 2017 and ended on August 22, 2019.</t>
  </si>
  <si>
    <t>Chicken parts from establishments with 1,000 pounds or less average daily production. This sampling project started in June 2017 and ended on August 22, 2019.</t>
  </si>
  <si>
    <t>Intact or non-intact hearts, whole or split gizzards,whole livers, or necks from establishments with 1,000 pounds or less average daily production. This sampling project started in June 2017 and ended on August 22, 2019.</t>
  </si>
  <si>
    <t>Comminuted chicken from establishments with 1,000 pounds or less average daily production. This sampling project started in June 2017 and ended on August 22, 2019.</t>
  </si>
  <si>
    <t>Mechanically separated chicken from establishments with 1,000 pounds or less average daily production. This sampling project started in June 2017 and ended on August 22, 2019.</t>
  </si>
  <si>
    <t>Young chicken carcasses under religious exemption (Buddhist, Kosher, Islamic, or Confucian) with a USDA Exemption Permit as described in FSIS Directive 6030.1. This sampling project started in June 2017 and ended on August 22, 2019.</t>
  </si>
  <si>
    <t>Young turkey carcasses from establishments with 1,000 pounds or less average daily production. This sampling project started in June 2017 and ended on August 22, 2019.</t>
  </si>
  <si>
    <t xml:space="preserve">Mechanically separated turkey from establishments with greater than 1,000 pounds average daily production </t>
  </si>
  <si>
    <t>Comminuted turkey from establishments with 1,000 pounds or less average daily production. This sampling project started in June 2017 and ended on August 22, 2019.</t>
  </si>
  <si>
    <t>Mechanically separated turkey from establishments with 1,000 pounds or less average daily production. This sampling project started in June 2017 and ended on August 22, 2019.</t>
  </si>
  <si>
    <t>Campylobacter</t>
  </si>
  <si>
    <t>--</t>
  </si>
  <si>
    <t>National Antimicrobial Resistance Monitoring System - Dairy Cow</t>
  </si>
  <si>
    <t>Sampling of cecal contents of dairy cows for the presence and antimicrobial resistance profile, also for the presence of Salmonella, generic Escherichia coli (E. coli), Campylobacter, and Enterococcus spp.</t>
  </si>
  <si>
    <t>National Antimicrobial Resistance Monitoring System - Beef Cow</t>
  </si>
  <si>
    <t>Sampling of cecal contents of beef cows for the presence and antimicrobial resistance profile, also for the presence of Salmonella, generic Escherichia coli (E. coli), Campylobacter, and Enterococcus spp.</t>
  </si>
  <si>
    <t>National Antimicrobial Resistance Monitoring System - Steer</t>
  </si>
  <si>
    <t>Sampling of cecal contents of steers for the presence and antimicrobial resistance profile, also for the presence of Salmonella, generic Escherichia coli (E. coli), Campylobacter, and Enterococcus spp.</t>
  </si>
  <si>
    <t>National Antimicrobial Resistance Monitoring System - Heifer</t>
  </si>
  <si>
    <t>Sampling of cecal contents of heifers for the presence and antimicrobial resistance profile, also for the presence of Salmonella, generic Escherichia coli (E. coli), Campylobacter, and Enterococcus spp.</t>
  </si>
  <si>
    <t>National Antimicrobial Resistance Monitoring System - Market Swine</t>
  </si>
  <si>
    <t>Sampling of cecal contents of market swine for the presence and antimicrobial resistance profile, also for the presence of Salmonella, generic Escherichia coli (E. coli), Campylobacter, and Enterococcus spp.</t>
  </si>
  <si>
    <t>National Antimicrobial Resistance Monitoring System - Sow</t>
  </si>
  <si>
    <t>Sampling of cecal contents of sows for the presence and antimicrobial resistance profile, also for the presence of Salmonella, generic Escherichia coli (E. coli), Campylobacter, and Enterococcus spp.</t>
  </si>
  <si>
    <t>Both direct plate and enrichment methods are described in the Microbiology Laboratory Guidebook (MLG) chapter 41.04 and available at https://www.fsis.usda.gov/wps/wcm/connect/0273bc3d-2363-45b3-befb-1190c25f3c8b/MLG-41.pdf?MOD=AJPERES</t>
  </si>
  <si>
    <t>Table 1A. Campylobacter Percent Positive for Routine Sampling (Enrichment Method)</t>
  </si>
  <si>
    <t>Table 2A. Campylobacter Percent Positive for Follow-up Sampling (Enrichment Method)</t>
  </si>
  <si>
    <t>Table 3A. Campylobacter Percent Positive for Import Sampling (Enrichment Method)</t>
  </si>
  <si>
    <t>Table 4A. Campylobacter Percent Positive for National Antimicrobial Resistance Monitoring System Sampling (Enrichment Method)</t>
  </si>
  <si>
    <t>Quarterly Summary Tables - FY2021 Q3</t>
  </si>
  <si>
    <t>Period: 2021-04-01 to 2021-06-30</t>
  </si>
  <si>
    <t xml:space="preserve">-- Indicates that there were no samples for this product category.
FSIS replaced the direct plate method with a more sensitive enrichment method on August 27, 2018.  Chicken other parts (neck, liver, heart, gizzards) continue to be analyzed with the direct plate method due to the limited volume of rinsate collected during sampling.
Source: Food Safety and Inspection Service, Public Health Information System (PHIS), Data Warehouse
Data extracted on: July 26,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</si>
  <si>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 xml:space="preserve">-- Indicates that there were no samples for this product category.
Very Low Volume and Religious Exempt sampling projects for poultry products ended on August 22, 2019.
FSIS replaced the direct plate method with a more sensitive enrichment method on August 27, 2018.  Chicken other parts (neck, liver, heart, gizzards) continue to be analyzed with the direct plate method due to the limited volume of rinsate collected during sampling.  
Source: Food Safety and Inspection Service, Public Health Information System (PHIS), Data Warehouse
Data extracted on: July 26,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</si>
</sst>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6"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
      <sz val="9.5"/>
      <color rgb="FF000000"/>
      <name val="Arial"/>
      <family val="2"/>
    </font>
    <font>
      <sz val="9.5"/>
      <color rgb="FF000000"/>
      <name val="Arial"/>
      <family val="2"/>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1">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style="thin">
        <color indexed="64"/>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indexed="64"/>
      </right>
      <top style="medium">
        <color rgb="FF000000"/>
      </top>
      <bottom style="thin">
        <color indexed="64"/>
      </bottom>
      <diagonal/>
    </border>
    <border>
      <left/>
      <right style="thin">
        <color indexed="64"/>
      </right>
      <top/>
      <bottom style="thin">
        <color indexed="64"/>
      </bottom>
      <diagonal/>
    </border>
    <border>
      <left style="medium">
        <color rgb="FF000000"/>
      </left>
      <right style="medium">
        <color indexed="64"/>
      </right>
      <top style="thin">
        <color indexed="64"/>
      </top>
      <bottom style="thin">
        <color indexed="64"/>
      </bottom>
      <diagonal/>
    </border>
    <border>
      <left style="medium">
        <color rgb="FF000000"/>
      </left>
      <right style="medium">
        <color indexed="64"/>
      </right>
      <top style="thin">
        <color indexed="64"/>
      </top>
      <bottom style="medium">
        <color rgb="FF000000"/>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indexed="64"/>
      </right>
      <top style="medium">
        <color rgb="FF000000"/>
      </top>
      <bottom/>
      <diagonal/>
    </border>
    <border>
      <left style="thin">
        <color rgb="FF000000"/>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indexed="64"/>
      </top>
      <bottom style="medium">
        <color rgb="FF000000"/>
      </bottom>
      <diagonal/>
    </border>
    <border>
      <left style="thin">
        <color rgb="FF000000"/>
      </left>
      <right style="medium">
        <color rgb="FF000000"/>
      </right>
      <top style="thin">
        <color indexed="64"/>
      </top>
      <bottom/>
      <diagonal/>
    </border>
    <border>
      <left style="thin">
        <color rgb="FF000000"/>
      </left>
      <right style="medium">
        <color rgb="FF000000"/>
      </right>
      <top style="thin">
        <color indexed="64"/>
      </top>
      <bottom style="thin">
        <color indexed="64"/>
      </bottom>
      <diagonal/>
    </border>
    <border>
      <left style="thin">
        <color rgb="FF000000"/>
      </left>
      <right style="medium">
        <color rgb="FF000000"/>
      </right>
      <top/>
      <bottom/>
      <diagonal/>
    </border>
    <border>
      <left style="medium">
        <color rgb="FF000000"/>
      </left>
      <right style="thin">
        <color indexed="64"/>
      </right>
      <top style="thin">
        <color rgb="FF000000"/>
      </top>
      <bottom style="thin">
        <color rgb="FF000000"/>
      </bottom>
      <diagonal/>
    </border>
    <border>
      <left style="thin">
        <color rgb="FF000000"/>
      </left>
      <right style="medium">
        <color rgb="FF000000"/>
      </right>
      <top style="medium">
        <color rgb="FF000000"/>
      </top>
      <bottom style="thin">
        <color indexed="64"/>
      </bottom>
      <diagonal/>
    </border>
    <border>
      <left style="thin">
        <color indexed="64"/>
      </left>
      <right style="medium">
        <color rgb="FF000000"/>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style="thin">
        <color rgb="FF000000"/>
      </left>
      <right style="thin">
        <color rgb="FF000000"/>
      </right>
      <top style="thin">
        <color rgb="FF000000"/>
      </top>
      <bottom style="thin">
        <color indexed="64"/>
      </bottom>
      <diagonal/>
    </border>
    <border>
      <left style="thin">
        <color rgb="FFC1C1C1"/>
      </left>
      <right style="thin">
        <color rgb="FFC1C1C1"/>
      </right>
      <top/>
      <bottom style="thin">
        <color rgb="FFC1C1C1"/>
      </bottom>
      <diagonal/>
    </border>
    <border>
      <left style="thin">
        <color indexed="64"/>
      </left>
      <right style="thin">
        <color indexed="64"/>
      </right>
      <top style="medium">
        <color rgb="FF000000"/>
      </top>
      <bottom style="thin">
        <color indexed="64"/>
      </bottom>
      <diagonal/>
    </border>
    <border>
      <left style="thin">
        <color rgb="FFC1C1C1"/>
      </left>
      <right/>
      <top style="thin">
        <color rgb="FFC1C1C1"/>
      </top>
      <bottom style="thin">
        <color rgb="FFC1C1C1"/>
      </bottom>
      <diagonal/>
    </border>
    <border>
      <left/>
      <right style="thin">
        <color rgb="FFC1C1C1"/>
      </right>
      <top style="thin">
        <color rgb="FFC1C1C1"/>
      </top>
      <bottom style="thin">
        <color rgb="FFC1C1C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C1C1C1"/>
      </left>
      <right/>
      <top style="thin">
        <color rgb="FFC1C1C1"/>
      </top>
      <bottom/>
      <diagonal/>
    </border>
    <border>
      <left/>
      <right style="thin">
        <color rgb="FFC1C1C1"/>
      </right>
      <top/>
      <bottom style="thin">
        <color rgb="FFC1C1C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rgb="FFC1C1C1"/>
      </right>
      <top style="thin">
        <color rgb="FFC1C1C1"/>
      </top>
      <bottom/>
      <diagonal/>
    </border>
  </borders>
  <cellStyleXfs count="5">
    <xf numFmtId="0" fontId="0" fillId="0" borderId="0"/>
    <xf numFmtId="9" fontId="8" fillId="0" borderId="0" applyFont="0" applyFill="0" applyBorder="0" applyAlignment="0" applyProtection="0"/>
    <xf numFmtId="43" fontId="8" fillId="0" borderId="0" applyFont="0" applyFill="0" applyBorder="0" applyAlignment="0" applyProtection="0"/>
    <xf numFmtId="0" fontId="13" fillId="0" borderId="0"/>
    <xf numFmtId="0" fontId="14" fillId="0" borderId="0"/>
  </cellStyleXfs>
  <cellXfs count="169">
    <xf numFmtId="0" fontId="0" fillId="0" borderId="0" xfId="0"/>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0" fillId="0" borderId="9" xfId="0" applyBorder="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5" fillId="0" borderId="14" xfId="0" applyFont="1" applyBorder="1" applyAlignment="1">
      <alignment horizontal="right"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0" xfId="0" applyFont="1" applyFill="1" applyBorder="1" applyAlignment="1">
      <alignment horizontal="center" vertical="top" wrapText="1"/>
    </xf>
    <xf numFmtId="0" fontId="10" fillId="0" borderId="0" xfId="0" applyFont="1"/>
    <xf numFmtId="0" fontId="11" fillId="0" borderId="0" xfId="0" applyFont="1"/>
    <xf numFmtId="0" fontId="0" fillId="0" borderId="0" xfId="0" applyAlignment="1">
      <alignment horizontal="left" wrapText="1"/>
    </xf>
    <xf numFmtId="0" fontId="5" fillId="0" borderId="23" xfId="0" applyFont="1" applyBorder="1"/>
    <xf numFmtId="0" fontId="0" fillId="0" borderId="23" xfId="0" applyBorder="1" applyAlignment="1">
      <alignment horizontal="left" vertical="top"/>
    </xf>
    <xf numFmtId="0" fontId="0" fillId="0" borderId="23" xfId="0" applyBorder="1" applyAlignment="1">
      <alignment horizontal="left" vertical="top"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0" fillId="0" borderId="0" xfId="0" applyAlignment="1">
      <alignment horizontal="left"/>
    </xf>
    <xf numFmtId="0" fontId="0" fillId="0" borderId="24" xfId="0" applyBorder="1" applyAlignment="1">
      <alignment horizontal="left" vertical="top" wrapText="1"/>
    </xf>
    <xf numFmtId="0" fontId="5" fillId="0" borderId="23" xfId="0" applyFont="1" applyBorder="1" applyAlignment="1">
      <alignment wrapText="1"/>
    </xf>
    <xf numFmtId="0" fontId="0" fillId="0" borderId="17" xfId="0" applyBorder="1" applyAlignment="1">
      <alignment horizontal="left" vertical="top" wrapText="1"/>
    </xf>
    <xf numFmtId="0" fontId="12" fillId="0" borderId="0" xfId="0" applyFont="1" applyAlignment="1">
      <alignment vertical="top"/>
    </xf>
    <xf numFmtId="1" fontId="0" fillId="0" borderId="0" xfId="0" applyNumberFormat="1"/>
    <xf numFmtId="1" fontId="9" fillId="2" borderId="10" xfId="0" applyNumberFormat="1" applyFont="1" applyFill="1" applyBorder="1" applyAlignment="1">
      <alignment horizontal="center" vertical="top" wrapText="1"/>
    </xf>
    <xf numFmtId="1" fontId="0" fillId="0" borderId="8" xfId="2" applyNumberFormat="1" applyFont="1" applyBorder="1" applyAlignment="1">
      <alignment horizontal="right" vertical="top" wrapText="1"/>
    </xf>
    <xf numFmtId="1" fontId="0" fillId="0" borderId="10" xfId="2" applyNumberFormat="1" applyFont="1" applyBorder="1" applyAlignment="1">
      <alignment horizontal="right" vertical="top" wrapText="1"/>
    </xf>
    <xf numFmtId="0" fontId="2" fillId="2" borderId="16"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28" xfId="0" applyFont="1" applyFill="1" applyBorder="1" applyAlignment="1">
      <alignment horizontal="center" vertical="top" wrapText="1"/>
    </xf>
    <xf numFmtId="0" fontId="0" fillId="0" borderId="30" xfId="0" applyBorder="1" applyAlignment="1">
      <alignment horizontal="left" vertical="top"/>
    </xf>
    <xf numFmtId="0" fontId="2" fillId="2" borderId="31"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0" borderId="32" xfId="0" applyBorder="1" applyAlignment="1">
      <alignment horizontal="left" vertical="top"/>
    </xf>
    <xf numFmtId="10" fontId="0" fillId="2" borderId="7" xfId="1" applyNumberFormat="1" applyFont="1" applyFill="1" applyBorder="1" applyAlignment="1">
      <alignment horizontal="right"/>
    </xf>
    <xf numFmtId="164" fontId="0" fillId="3" borderId="26" xfId="2" applyNumberFormat="1" applyFont="1" applyFill="1" applyBorder="1" applyAlignment="1">
      <alignment horizontal="right" vertical="top" wrapText="1"/>
    </xf>
    <xf numFmtId="0" fontId="0" fillId="0" borderId="28" xfId="0" applyBorder="1" applyAlignment="1">
      <alignment horizontal="left" vertical="top"/>
    </xf>
    <xf numFmtId="0" fontId="0" fillId="0" borderId="27" xfId="0" applyBorder="1" applyAlignment="1">
      <alignment horizontal="left" vertical="top" wrapText="1"/>
    </xf>
    <xf numFmtId="0" fontId="0" fillId="0" borderId="31" xfId="0" applyBorder="1" applyAlignment="1">
      <alignment horizontal="left" vertical="top" wrapText="1"/>
    </xf>
    <xf numFmtId="1" fontId="9" fillId="2" borderId="13" xfId="0" applyNumberFormat="1" applyFont="1" applyFill="1" applyBorder="1" applyAlignment="1">
      <alignment horizontal="center" vertical="top" wrapText="1"/>
    </xf>
    <xf numFmtId="2" fontId="0" fillId="0" borderId="0" xfId="0" applyNumberFormat="1" applyAlignment="1">
      <alignment horizontal="right" vertical="top" wrapText="1"/>
    </xf>
    <xf numFmtId="164" fontId="0" fillId="0" borderId="0" xfId="0" applyNumberFormat="1"/>
    <xf numFmtId="165" fontId="0" fillId="2" borderId="8" xfId="0" applyNumberFormat="1" applyFont="1" applyFill="1" applyBorder="1" applyAlignment="1">
      <alignment horizontal="right"/>
    </xf>
    <xf numFmtId="0" fontId="0" fillId="0" borderId="0" xfId="0" applyAlignment="1">
      <alignment horizontal="left" vertical="top" wrapText="1"/>
    </xf>
    <xf numFmtId="0" fontId="0" fillId="0" borderId="23" xfId="0" applyBorder="1"/>
    <xf numFmtId="165" fontId="0" fillId="2" borderId="23" xfId="0" applyNumberFormat="1" applyFill="1" applyBorder="1" applyAlignment="1">
      <alignment horizontal="right" vertical="top"/>
    </xf>
    <xf numFmtId="1" fontId="0" fillId="0" borderId="23" xfId="2" quotePrefix="1" applyNumberFormat="1" applyFont="1" applyBorder="1" applyAlignment="1">
      <alignment horizontal="right" vertical="top" wrapText="1"/>
    </xf>
    <xf numFmtId="1" fontId="0" fillId="0" borderId="37" xfId="2" quotePrefix="1" applyNumberFormat="1" applyFont="1" applyBorder="1" applyAlignment="1">
      <alignment horizontal="right" vertical="top" wrapText="1"/>
    </xf>
    <xf numFmtId="1" fontId="0" fillId="0" borderId="34" xfId="2" applyNumberFormat="1" applyFont="1" applyBorder="1" applyAlignment="1">
      <alignment horizontal="right" vertical="top" wrapText="1"/>
    </xf>
    <xf numFmtId="1" fontId="0" fillId="0" borderId="34" xfId="2" quotePrefix="1" applyNumberFormat="1" applyFont="1" applyBorder="1" applyAlignment="1">
      <alignment horizontal="right" vertical="top" wrapText="1"/>
    </xf>
    <xf numFmtId="0" fontId="0" fillId="0" borderId="39" xfId="0" applyBorder="1" applyAlignment="1">
      <alignment horizontal="left" vertical="top"/>
    </xf>
    <xf numFmtId="0" fontId="0" fillId="0" borderId="41" xfId="0" applyBorder="1" applyAlignment="1">
      <alignment horizontal="left" vertical="top"/>
    </xf>
    <xf numFmtId="1" fontId="0" fillId="0" borderId="43" xfId="2" quotePrefix="1" applyNumberFormat="1" applyFont="1" applyBorder="1" applyAlignment="1">
      <alignment horizontal="right" vertical="top" wrapText="1"/>
    </xf>
    <xf numFmtId="0" fontId="0" fillId="0" borderId="42" xfId="0" applyBorder="1" applyAlignment="1">
      <alignment horizontal="left" vertical="top"/>
    </xf>
    <xf numFmtId="165" fontId="0" fillId="2" borderId="34" xfId="0" applyNumberFormat="1" applyFill="1" applyBorder="1" applyAlignment="1">
      <alignment horizontal="right" vertical="top"/>
    </xf>
    <xf numFmtId="10" fontId="0" fillId="2" borderId="44" xfId="1" applyNumberFormat="1" applyFont="1" applyFill="1" applyBorder="1" applyAlignment="1">
      <alignment horizontal="right" vertical="top"/>
    </xf>
    <xf numFmtId="10" fontId="0" fillId="2" borderId="45" xfId="1" applyNumberFormat="1" applyFont="1" applyFill="1" applyBorder="1" applyAlignment="1">
      <alignment horizontal="right" vertical="top"/>
    </xf>
    <xf numFmtId="1" fontId="0" fillId="0" borderId="45" xfId="2" quotePrefix="1" applyNumberFormat="1" applyFont="1" applyBorder="1" applyAlignment="1">
      <alignment horizontal="right" vertical="top" wrapText="1"/>
    </xf>
    <xf numFmtId="1" fontId="0" fillId="0" borderId="47" xfId="2" quotePrefix="1" applyNumberFormat="1" applyFont="1" applyBorder="1" applyAlignment="1">
      <alignment horizontal="right" vertical="top" wrapText="1"/>
    </xf>
    <xf numFmtId="164" fontId="0" fillId="3" borderId="14" xfId="2" applyNumberFormat="1" applyFont="1" applyFill="1" applyBorder="1" applyAlignment="1">
      <alignment horizontal="right" vertical="top" wrapText="1"/>
    </xf>
    <xf numFmtId="1" fontId="0" fillId="3" borderId="48" xfId="2" applyNumberFormat="1" applyFont="1" applyFill="1" applyBorder="1" applyAlignment="1">
      <alignment horizontal="right" vertical="top" wrapText="1"/>
    </xf>
    <xf numFmtId="164" fontId="0" fillId="3" borderId="35" xfId="2" applyNumberFormat="1" applyFont="1" applyFill="1" applyBorder="1" applyAlignment="1">
      <alignment horizontal="right" vertical="top" wrapText="1"/>
    </xf>
    <xf numFmtId="1" fontId="0" fillId="3" borderId="49" xfId="2" applyNumberFormat="1" applyFont="1" applyFill="1" applyBorder="1" applyAlignment="1">
      <alignment horizontal="right" vertical="top" wrapText="1"/>
    </xf>
    <xf numFmtId="164" fontId="0" fillId="0" borderId="50" xfId="2" applyNumberFormat="1" applyFont="1" applyBorder="1" applyAlignment="1">
      <alignment horizontal="right" vertical="top" wrapText="1"/>
    </xf>
    <xf numFmtId="164" fontId="0" fillId="0" borderId="52" xfId="2" applyNumberFormat="1" applyFont="1" applyBorder="1" applyAlignment="1">
      <alignment horizontal="right" vertical="top" wrapText="1"/>
    </xf>
    <xf numFmtId="10" fontId="0" fillId="0" borderId="51" xfId="1" applyNumberFormat="1" applyFont="1" applyBorder="1" applyAlignment="1">
      <alignment horizontal="right" vertical="top" wrapText="1"/>
    </xf>
    <xf numFmtId="1" fontId="0" fillId="3" borderId="53" xfId="2" applyNumberFormat="1" applyFont="1" applyFill="1" applyBorder="1" applyAlignment="1">
      <alignment horizontal="right" vertical="top" wrapText="1"/>
    </xf>
    <xf numFmtId="165" fontId="0" fillId="2" borderId="37" xfId="0" quotePrefix="1" applyNumberFormat="1" applyFill="1" applyBorder="1" applyAlignment="1">
      <alignment horizontal="right" vertical="top"/>
    </xf>
    <xf numFmtId="10" fontId="0" fillId="2" borderId="45" xfId="1" quotePrefix="1" applyNumberFormat="1" applyFont="1" applyFill="1" applyBorder="1" applyAlignment="1">
      <alignment horizontal="right" vertical="top"/>
    </xf>
    <xf numFmtId="10" fontId="0" fillId="2" borderId="51" xfId="1" applyNumberFormat="1" applyFont="1" applyFill="1" applyBorder="1" applyAlignment="1">
      <alignment horizontal="right" vertical="top"/>
    </xf>
    <xf numFmtId="165" fontId="0" fillId="2" borderId="43" xfId="0" quotePrefix="1" applyNumberFormat="1" applyFill="1" applyBorder="1" applyAlignment="1">
      <alignment horizontal="right" vertical="top"/>
    </xf>
    <xf numFmtId="1" fontId="0" fillId="0" borderId="55" xfId="2" quotePrefix="1" applyNumberFormat="1" applyFont="1" applyBorder="1" applyAlignment="1">
      <alignment horizontal="right" vertical="top" wrapText="1"/>
    </xf>
    <xf numFmtId="165" fontId="0" fillId="2" borderId="56" xfId="0" applyNumberFormat="1" applyFill="1" applyBorder="1" applyAlignment="1">
      <alignment horizontal="right" vertical="top"/>
    </xf>
    <xf numFmtId="165" fontId="0" fillId="2" borderId="23" xfId="0" applyNumberFormat="1" applyFont="1" applyFill="1" applyBorder="1" applyAlignment="1">
      <alignment horizontal="right" vertical="top"/>
    </xf>
    <xf numFmtId="1" fontId="0" fillId="0" borderId="57" xfId="0" quotePrefix="1" applyNumberFormat="1" applyBorder="1" applyAlignment="1">
      <alignment horizontal="right" vertical="top" wrapText="1"/>
    </xf>
    <xf numFmtId="10" fontId="0" fillId="2" borderId="58" xfId="1" applyNumberFormat="1" applyFont="1" applyFill="1" applyBorder="1" applyAlignment="1">
      <alignment horizontal="right" vertical="top"/>
    </xf>
    <xf numFmtId="165" fontId="0" fillId="2" borderId="57" xfId="0" applyNumberFormat="1" applyFill="1" applyBorder="1" applyAlignment="1">
      <alignment horizontal="right" vertical="top"/>
    </xf>
    <xf numFmtId="165" fontId="0" fillId="2" borderId="37" xfId="0" applyNumberFormat="1" applyFill="1" applyBorder="1" applyAlignment="1">
      <alignment horizontal="right" vertical="top"/>
    </xf>
    <xf numFmtId="10" fontId="0" fillId="2" borderId="47" xfId="1" applyNumberFormat="1" applyFont="1" applyFill="1" applyBorder="1" applyAlignment="1">
      <alignment horizontal="right" vertical="top"/>
    </xf>
    <xf numFmtId="165" fontId="0" fillId="2" borderId="43" xfId="0" applyNumberFormat="1" applyFill="1" applyBorder="1" applyAlignment="1">
      <alignment horizontal="right" vertical="top"/>
    </xf>
    <xf numFmtId="10" fontId="0" fillId="2" borderId="47" xfId="1" quotePrefix="1" applyNumberFormat="1" applyFont="1" applyFill="1" applyBorder="1" applyAlignment="1">
      <alignment horizontal="right" vertical="top"/>
    </xf>
    <xf numFmtId="1" fontId="0" fillId="0" borderId="38" xfId="1" quotePrefix="1" applyNumberFormat="1" applyFont="1" applyBorder="1" applyAlignment="1">
      <alignment horizontal="right" vertical="top" wrapText="1"/>
    </xf>
    <xf numFmtId="1" fontId="0" fillId="0" borderId="44" xfId="1" quotePrefix="1" applyNumberFormat="1" applyFont="1" applyBorder="1" applyAlignment="1">
      <alignment horizontal="right" vertical="top" wrapText="1"/>
    </xf>
    <xf numFmtId="1" fontId="0" fillId="0" borderId="40" xfId="1" quotePrefix="1" applyNumberFormat="1" applyFont="1" applyBorder="1" applyAlignment="1">
      <alignment horizontal="right" vertical="top" wrapText="1"/>
    </xf>
    <xf numFmtId="0" fontId="0" fillId="0" borderId="54" xfId="0" applyBorder="1" applyAlignment="1">
      <alignment horizontal="right" vertical="top" wrapText="1"/>
    </xf>
    <xf numFmtId="0" fontId="0" fillId="0" borderId="52" xfId="0" applyBorder="1" applyAlignment="1">
      <alignment horizontal="right" vertical="top" wrapText="1"/>
    </xf>
    <xf numFmtId="1" fontId="0" fillId="0" borderId="43" xfId="1" quotePrefix="1" applyNumberFormat="1" applyFont="1" applyBorder="1" applyAlignment="1">
      <alignment horizontal="right" vertical="top" wrapText="1"/>
    </xf>
    <xf numFmtId="1" fontId="0" fillId="0" borderId="37" xfId="1" quotePrefix="1" applyNumberFormat="1" applyFont="1" applyBorder="1" applyAlignment="1">
      <alignment horizontal="right" vertical="top" wrapText="1"/>
    </xf>
    <xf numFmtId="1" fontId="0" fillId="0" borderId="47" xfId="1" quotePrefix="1" applyNumberFormat="1" applyFont="1" applyBorder="1" applyAlignment="1">
      <alignment horizontal="right" vertical="top" wrapText="1"/>
    </xf>
    <xf numFmtId="1" fontId="0" fillId="3" borderId="50" xfId="2" applyNumberFormat="1" applyFont="1" applyFill="1" applyBorder="1" applyAlignment="1">
      <alignment horizontal="right" vertical="top" wrapText="1"/>
    </xf>
    <xf numFmtId="10" fontId="0" fillId="2" borderId="60" xfId="1" applyNumberFormat="1" applyFont="1" applyFill="1" applyBorder="1" applyAlignment="1">
      <alignment horizontal="right"/>
    </xf>
    <xf numFmtId="10" fontId="0" fillId="2" borderId="36" xfId="1" applyNumberFormat="1" applyFont="1" applyFill="1" applyBorder="1" applyAlignment="1">
      <alignment horizontal="right"/>
    </xf>
    <xf numFmtId="10" fontId="0" fillId="2" borderId="61" xfId="1" applyNumberFormat="1" applyFont="1" applyFill="1" applyBorder="1" applyAlignment="1">
      <alignment horizontal="right"/>
    </xf>
    <xf numFmtId="10" fontId="0" fillId="2" borderId="62" xfId="1" applyNumberFormat="1" applyFont="1" applyFill="1" applyBorder="1" applyAlignment="1">
      <alignment horizontal="right"/>
    </xf>
    <xf numFmtId="10" fontId="0" fillId="2" borderId="63" xfId="1" applyNumberFormat="1" applyFont="1" applyFill="1" applyBorder="1" applyAlignment="1">
      <alignment horizontal="right"/>
    </xf>
    <xf numFmtId="10" fontId="0" fillId="2" borderId="64" xfId="1" applyNumberFormat="1" applyFont="1" applyFill="1" applyBorder="1" applyAlignment="1">
      <alignment horizontal="right"/>
    </xf>
    <xf numFmtId="10" fontId="0" fillId="2" borderId="66" xfId="1" applyNumberFormat="1" applyFont="1" applyFill="1" applyBorder="1" applyAlignment="1">
      <alignment horizontal="right"/>
    </xf>
    <xf numFmtId="10" fontId="0" fillId="2" borderId="67" xfId="1" applyNumberFormat="1" applyFont="1" applyFill="1" applyBorder="1" applyAlignment="1">
      <alignment horizontal="right"/>
    </xf>
    <xf numFmtId="165" fontId="0" fillId="2" borderId="34" xfId="0" applyNumberFormat="1" applyFont="1" applyFill="1" applyBorder="1" applyAlignment="1">
      <alignment horizontal="right" vertical="top"/>
    </xf>
    <xf numFmtId="165" fontId="0" fillId="2" borderId="34" xfId="0" quotePrefix="1" applyNumberFormat="1" applyFont="1" applyFill="1" applyBorder="1" applyAlignment="1">
      <alignment horizontal="right" vertical="top"/>
    </xf>
    <xf numFmtId="165" fontId="0" fillId="2" borderId="23" xfId="0" quotePrefix="1" applyNumberFormat="1" applyFont="1" applyFill="1" applyBorder="1" applyAlignment="1">
      <alignment horizontal="right" vertical="top"/>
    </xf>
    <xf numFmtId="165" fontId="0" fillId="2" borderId="40" xfId="0" quotePrefix="1" applyNumberFormat="1" applyFont="1" applyFill="1" applyBorder="1" applyAlignment="1">
      <alignment horizontal="right" vertical="top"/>
    </xf>
    <xf numFmtId="165" fontId="0" fillId="2" borderId="38" xfId="0" quotePrefix="1" applyNumberFormat="1" applyFont="1" applyFill="1" applyBorder="1" applyAlignment="1">
      <alignment horizontal="right" vertical="top"/>
    </xf>
    <xf numFmtId="165" fontId="0" fillId="2" borderId="45" xfId="0" quotePrefix="1" applyNumberFormat="1" applyFont="1" applyFill="1" applyBorder="1" applyAlignment="1">
      <alignment horizontal="right" vertical="top"/>
    </xf>
    <xf numFmtId="165" fontId="0" fillId="2" borderId="37" xfId="0" quotePrefix="1" applyNumberFormat="1" applyFont="1" applyFill="1" applyBorder="1" applyAlignment="1">
      <alignment horizontal="right" vertical="top"/>
    </xf>
    <xf numFmtId="165" fontId="0" fillId="2" borderId="47" xfId="0" quotePrefix="1" applyNumberFormat="1" applyFont="1" applyFill="1" applyBorder="1" applyAlignment="1">
      <alignment horizontal="right" vertical="top"/>
    </xf>
    <xf numFmtId="165" fontId="0" fillId="2" borderId="43" xfId="0" quotePrefix="1" applyNumberFormat="1" applyFont="1" applyFill="1" applyBorder="1" applyAlignment="1">
      <alignment horizontal="right" vertical="top"/>
    </xf>
    <xf numFmtId="165" fontId="0" fillId="2" borderId="46" xfId="0" quotePrefix="1" applyNumberFormat="1" applyFont="1" applyFill="1" applyBorder="1" applyAlignment="1">
      <alignment horizontal="right" vertical="top"/>
    </xf>
    <xf numFmtId="165" fontId="15" fillId="2" borderId="68" xfId="3" applyNumberFormat="1" applyFont="1" applyFill="1" applyBorder="1" applyAlignment="1">
      <alignment horizontal="right"/>
    </xf>
    <xf numFmtId="165" fontId="15" fillId="2" borderId="53" xfId="3" applyNumberFormat="1" applyFont="1" applyFill="1" applyBorder="1" applyAlignment="1">
      <alignment horizontal="right"/>
    </xf>
    <xf numFmtId="165" fontId="15" fillId="2" borderId="23" xfId="3" applyNumberFormat="1" applyFont="1" applyFill="1" applyBorder="1" applyAlignment="1">
      <alignment horizontal="right"/>
    </xf>
    <xf numFmtId="1" fontId="0" fillId="0" borderId="25" xfId="0" applyNumberFormat="1" applyFont="1" applyBorder="1" applyAlignment="1">
      <alignment horizontal="right" vertical="top" wrapText="1"/>
    </xf>
    <xf numFmtId="1" fontId="0" fillId="0" borderId="25" xfId="0" quotePrefix="1" applyNumberFormat="1" applyFont="1" applyBorder="1" applyAlignment="1">
      <alignment horizontal="right"/>
    </xf>
    <xf numFmtId="165" fontId="0" fillId="2" borderId="6" xfId="0" applyNumberFormat="1" applyFont="1" applyFill="1" applyBorder="1" applyAlignment="1">
      <alignment horizontal="right"/>
    </xf>
    <xf numFmtId="165" fontId="0" fillId="2" borderId="25" xfId="0" applyNumberFormat="1" applyFont="1" applyFill="1" applyBorder="1" applyAlignment="1">
      <alignment horizontal="right"/>
    </xf>
    <xf numFmtId="165" fontId="0" fillId="2" borderId="3" xfId="0" applyNumberFormat="1" applyFont="1" applyFill="1" applyBorder="1" applyAlignment="1">
      <alignment horizontal="right"/>
    </xf>
    <xf numFmtId="1" fontId="0" fillId="0" borderId="8" xfId="0" applyNumberFormat="1" applyFont="1" applyBorder="1"/>
    <xf numFmtId="165" fontId="0" fillId="2" borderId="65" xfId="0" applyNumberFormat="1" applyFont="1" applyFill="1" applyBorder="1" applyAlignment="1">
      <alignment horizontal="right"/>
    </xf>
    <xf numFmtId="165" fontId="0" fillId="2" borderId="33" xfId="0" applyNumberFormat="1" applyFont="1" applyFill="1" applyBorder="1" applyAlignment="1">
      <alignment horizontal="right"/>
    </xf>
    <xf numFmtId="165" fontId="0" fillId="2" borderId="59" xfId="0" applyNumberFormat="1" applyFont="1" applyFill="1" applyBorder="1" applyAlignment="1">
      <alignment horizontal="right"/>
    </xf>
    <xf numFmtId="165" fontId="0" fillId="2" borderId="4" xfId="0" applyNumberFormat="1" applyFont="1" applyFill="1" applyBorder="1" applyAlignment="1">
      <alignment horizontal="right"/>
    </xf>
    <xf numFmtId="165" fontId="0" fillId="2" borderId="10" xfId="0" applyNumberFormat="1" applyFont="1" applyFill="1" applyBorder="1" applyAlignment="1">
      <alignment horizontal="right"/>
    </xf>
    <xf numFmtId="165" fontId="15" fillId="2" borderId="69" xfId="3" applyNumberFormat="1" applyFont="1" applyFill="1" applyBorder="1" applyAlignment="1">
      <alignment horizontal="right"/>
    </xf>
    <xf numFmtId="165" fontId="15" fillId="2" borderId="70" xfId="3" applyNumberFormat="1" applyFont="1" applyFill="1" applyBorder="1" applyAlignment="1">
      <alignment horizontal="right"/>
    </xf>
    <xf numFmtId="1" fontId="0" fillId="0" borderId="40" xfId="0" applyNumberFormat="1" applyFont="1" applyBorder="1" applyAlignment="1">
      <alignment horizontal="right" vertical="top"/>
    </xf>
    <xf numFmtId="165" fontId="15" fillId="2" borderId="23" xfId="3" applyNumberFormat="1" applyFont="1" applyFill="1" applyBorder="1" applyAlignment="1">
      <alignment horizontal="right" vertical="top"/>
    </xf>
    <xf numFmtId="165" fontId="15" fillId="2" borderId="73" xfId="3" applyNumberFormat="1" applyFont="1" applyFill="1" applyBorder="1" applyAlignment="1">
      <alignment horizontal="right" vertical="top"/>
    </xf>
    <xf numFmtId="165" fontId="15" fillId="2" borderId="74" xfId="3" applyNumberFormat="1" applyFont="1" applyFill="1" applyBorder="1" applyAlignment="1">
      <alignment horizontal="right"/>
    </xf>
    <xf numFmtId="165" fontId="15" fillId="2" borderId="75" xfId="3" applyNumberFormat="1" applyFont="1" applyFill="1" applyBorder="1" applyAlignment="1">
      <alignment horizontal="right"/>
    </xf>
    <xf numFmtId="165" fontId="15" fillId="2" borderId="76" xfId="3" applyNumberFormat="1" applyFont="1" applyFill="1" applyBorder="1" applyAlignment="1">
      <alignment horizontal="right"/>
    </xf>
    <xf numFmtId="165" fontId="15" fillId="2" borderId="38" xfId="3" applyNumberFormat="1" applyFont="1" applyFill="1" applyBorder="1" applyAlignment="1">
      <alignment horizontal="right"/>
    </xf>
    <xf numFmtId="165" fontId="15" fillId="2" borderId="77" xfId="3" applyNumberFormat="1" applyFont="1" applyFill="1" applyBorder="1" applyAlignment="1">
      <alignment horizontal="right"/>
    </xf>
    <xf numFmtId="165" fontId="15" fillId="2" borderId="78" xfId="3" applyNumberFormat="1" applyFont="1" applyFill="1" applyBorder="1" applyAlignment="1">
      <alignment horizontal="right"/>
    </xf>
    <xf numFmtId="10" fontId="0" fillId="2" borderId="53" xfId="1" applyNumberFormat="1" applyFont="1" applyFill="1" applyBorder="1" applyAlignment="1">
      <alignment horizontal="right" vertical="top"/>
    </xf>
    <xf numFmtId="165" fontId="15" fillId="2" borderId="80" xfId="3" applyNumberFormat="1" applyFont="1" applyFill="1" applyBorder="1" applyAlignment="1">
      <alignment horizontal="right"/>
    </xf>
    <xf numFmtId="165" fontId="15" fillId="2" borderId="79" xfId="3" applyNumberFormat="1" applyFont="1" applyFill="1" applyBorder="1" applyAlignment="1">
      <alignment horizontal="right"/>
    </xf>
    <xf numFmtId="164" fontId="15" fillId="2" borderId="37" xfId="2" applyNumberFormat="1" applyFont="1" applyFill="1" applyBorder="1" applyAlignment="1">
      <alignment horizontal="right" vertical="top"/>
    </xf>
    <xf numFmtId="164" fontId="15" fillId="2" borderId="72" xfId="2" applyNumberFormat="1" applyFont="1" applyFill="1" applyBorder="1" applyAlignment="1">
      <alignment horizontal="right" vertical="top"/>
    </xf>
    <xf numFmtId="165" fontId="15" fillId="2" borderId="71" xfId="3" applyNumberFormat="1" applyFont="1" applyFill="1" applyBorder="1" applyAlignment="1">
      <alignment horizontal="right" vertical="top"/>
    </xf>
    <xf numFmtId="165" fontId="15" fillId="2" borderId="72" xfId="3" applyNumberFormat="1" applyFont="1" applyFill="1" applyBorder="1" applyAlignment="1">
      <alignment horizontal="right" vertical="top"/>
    </xf>
    <xf numFmtId="165" fontId="15" fillId="2" borderId="37" xfId="3" applyNumberFormat="1" applyFont="1" applyFill="1" applyBorder="1" applyAlignment="1">
      <alignment horizontal="right" vertical="top"/>
    </xf>
    <xf numFmtId="164" fontId="15" fillId="2" borderId="53" xfId="2" applyNumberFormat="1" applyFont="1" applyFill="1" applyBorder="1" applyAlignment="1">
      <alignment horizontal="right" vertical="top"/>
    </xf>
    <xf numFmtId="165" fontId="15" fillId="2" borderId="74" xfId="3" applyNumberFormat="1" applyFont="1" applyFill="1" applyBorder="1" applyAlignment="1">
      <alignment horizontal="right" vertical="top"/>
    </xf>
    <xf numFmtId="0" fontId="6" fillId="0" borderId="0" xfId="0" applyFont="1" applyBorder="1" applyAlignment="1">
      <alignment vertical="top"/>
    </xf>
    <xf numFmtId="0" fontId="1" fillId="0" borderId="0" xfId="0" applyFont="1" applyBorder="1" applyAlignment="1">
      <alignment vertical="top"/>
    </xf>
    <xf numFmtId="0" fontId="4" fillId="0" borderId="11" xfId="0" quotePrefix="1" applyFont="1" applyBorder="1" applyAlignment="1">
      <alignment horizontal="left" vertical="top" wrapText="1"/>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4" fillId="0" borderId="0" xfId="0" quotePrefix="1" applyFont="1" applyBorder="1" applyAlignment="1">
      <alignment horizontal="left" vertical="top" wrapText="1"/>
    </xf>
    <xf numFmtId="0" fontId="5" fillId="0" borderId="15"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2" fillId="2" borderId="9"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2" xfId="0" applyFont="1" applyFill="1" applyBorder="1" applyAlignment="1">
      <alignment horizontal="center" vertical="top" wrapText="1"/>
    </xf>
    <xf numFmtId="0" fontId="0" fillId="0" borderId="0" xfId="0" applyAlignment="1">
      <alignment horizontal="left" vertical="top" wrapText="1"/>
    </xf>
    <xf numFmtId="0" fontId="0" fillId="0" borderId="0" xfId="0" applyFont="1" applyAlignment="1">
      <alignment horizontal="left" vertical="top" wrapText="1"/>
    </xf>
  </cellXfs>
  <cellStyles count="5">
    <cellStyle name="Comma" xfId="2" builtinId="3"/>
    <cellStyle name="Normal" xfId="0" builtinId="0"/>
    <cellStyle name="Normal 2" xfId="3" xr:uid="{00000000-0005-0000-0000-00002F000000}"/>
    <cellStyle name="Normal 3" xfId="4" xr:uid="{00000000-0005-0000-0000-00003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20BD-C9C1-486A-9128-C43D3BA80881}">
  <sheetPr>
    <tabColor rgb="FF92D050"/>
  </sheetPr>
  <dimension ref="A1:S66"/>
  <sheetViews>
    <sheetView tabSelected="1" zoomScale="69" zoomScaleNormal="69" zoomScaleSheetLayoutView="40" workbookViewId="0">
      <selection activeCell="B12" sqref="B12"/>
    </sheetView>
  </sheetViews>
  <sheetFormatPr defaultRowHeight="14.4" x14ac:dyDescent="0.3"/>
  <cols>
    <col min="1" max="1" width="33" customWidth="1"/>
    <col min="2" max="2" width="15.77734375" customWidth="1"/>
    <col min="3" max="3" width="14.44140625" style="34" customWidth="1"/>
    <col min="4" max="15" width="10.77734375" customWidth="1"/>
  </cols>
  <sheetData>
    <row r="1" spans="1:18" ht="25.8" x14ac:dyDescent="0.3">
      <c r="A1" s="155" t="s">
        <v>155</v>
      </c>
      <c r="B1" s="6"/>
    </row>
    <row r="2" spans="1:18" ht="18" x14ac:dyDescent="0.3">
      <c r="A2" s="156" t="s">
        <v>174</v>
      </c>
      <c r="B2" s="4"/>
    </row>
    <row r="3" spans="1:18" ht="18" x14ac:dyDescent="0.3">
      <c r="A3" s="33" t="s">
        <v>175</v>
      </c>
      <c r="B3" s="4"/>
    </row>
    <row r="4" spans="1:18" x14ac:dyDescent="0.3">
      <c r="A4" s="1"/>
      <c r="B4" s="1"/>
    </row>
    <row r="5" spans="1:18" ht="17.399999999999999" x14ac:dyDescent="0.3">
      <c r="A5" s="7" t="s">
        <v>0</v>
      </c>
      <c r="B5" s="7"/>
    </row>
    <row r="6" spans="1:18" x14ac:dyDescent="0.3">
      <c r="A6" s="1"/>
      <c r="B6" s="1"/>
    </row>
    <row r="7" spans="1:18" ht="17.399999999999999" x14ac:dyDescent="0.3">
      <c r="A7" s="2" t="s">
        <v>170</v>
      </c>
      <c r="B7" s="2"/>
    </row>
    <row r="8" spans="1:18" ht="15" thickBot="1" x14ac:dyDescent="0.35">
      <c r="A8" s="3"/>
      <c r="B8" s="3"/>
    </row>
    <row r="9" spans="1:18" x14ac:dyDescent="0.3">
      <c r="A9" s="26" t="s">
        <v>2</v>
      </c>
      <c r="B9" s="44" t="s">
        <v>22</v>
      </c>
      <c r="C9" s="161" t="s">
        <v>16</v>
      </c>
      <c r="D9" s="162"/>
      <c r="E9" s="162"/>
      <c r="F9" s="162"/>
      <c r="G9" s="162"/>
      <c r="H9" s="162"/>
      <c r="I9" s="162"/>
      <c r="J9" s="162"/>
      <c r="K9" s="162"/>
      <c r="L9" s="162"/>
      <c r="M9" s="162"/>
      <c r="N9" s="162"/>
      <c r="O9" s="163"/>
    </row>
    <row r="10" spans="1:18" ht="14.55" customHeight="1" x14ac:dyDescent="0.3">
      <c r="A10" s="27"/>
      <c r="B10" s="42"/>
      <c r="C10" s="164" t="s">
        <v>15</v>
      </c>
      <c r="D10" s="165"/>
      <c r="E10" s="165"/>
      <c r="F10" s="166"/>
      <c r="G10" s="164" t="s">
        <v>108</v>
      </c>
      <c r="H10" s="165"/>
      <c r="I10" s="166"/>
      <c r="J10" s="164" t="s">
        <v>109</v>
      </c>
      <c r="K10" s="165"/>
      <c r="L10" s="166"/>
      <c r="M10" s="164" t="s">
        <v>110</v>
      </c>
      <c r="N10" s="165"/>
      <c r="O10" s="166"/>
    </row>
    <row r="11" spans="1:18" ht="29.4" thickBot="1" x14ac:dyDescent="0.35">
      <c r="A11" s="28"/>
      <c r="B11" s="43"/>
      <c r="C11" s="35" t="s">
        <v>14</v>
      </c>
      <c r="D11" s="12" t="s">
        <v>70</v>
      </c>
      <c r="E11" s="12" t="s">
        <v>13</v>
      </c>
      <c r="F11" s="13" t="s">
        <v>0</v>
      </c>
      <c r="G11" s="19" t="s">
        <v>82</v>
      </c>
      <c r="H11" s="12" t="s">
        <v>13</v>
      </c>
      <c r="I11" s="13" t="s">
        <v>0</v>
      </c>
      <c r="J11" s="18" t="s">
        <v>70</v>
      </c>
      <c r="K11" s="12" t="s">
        <v>13</v>
      </c>
      <c r="L11" s="13" t="s">
        <v>0</v>
      </c>
      <c r="M11" s="19" t="s">
        <v>70</v>
      </c>
      <c r="N11" s="12" t="s">
        <v>13</v>
      </c>
      <c r="O11" s="13" t="s">
        <v>0</v>
      </c>
      <c r="P11" s="10"/>
    </row>
    <row r="12" spans="1:18" x14ac:dyDescent="0.3">
      <c r="A12" s="14" t="s">
        <v>6</v>
      </c>
      <c r="B12" s="62" t="s">
        <v>43</v>
      </c>
      <c r="C12" s="136">
        <v>202</v>
      </c>
      <c r="D12" s="148">
        <v>2404</v>
      </c>
      <c r="E12" s="138">
        <v>465</v>
      </c>
      <c r="F12" s="67">
        <v>0.19339999999999999</v>
      </c>
      <c r="G12" s="149">
        <v>1889</v>
      </c>
      <c r="H12" s="150">
        <v>317</v>
      </c>
      <c r="I12" s="67">
        <v>0.1678</v>
      </c>
      <c r="J12" s="151">
        <v>379</v>
      </c>
      <c r="K12" s="150">
        <v>98</v>
      </c>
      <c r="L12" s="67">
        <v>0.2586</v>
      </c>
      <c r="M12" s="151">
        <v>136</v>
      </c>
      <c r="N12" s="150">
        <v>50</v>
      </c>
      <c r="O12" s="67">
        <v>0.36759999999999998</v>
      </c>
      <c r="P12" s="11"/>
      <c r="Q12" s="53"/>
      <c r="R12" s="53"/>
    </row>
    <row r="13" spans="1:18" x14ac:dyDescent="0.3">
      <c r="A13" s="5" t="s">
        <v>89</v>
      </c>
      <c r="B13" s="63" t="s">
        <v>47</v>
      </c>
      <c r="C13" s="60">
        <v>22</v>
      </c>
      <c r="D13" s="152">
        <v>25</v>
      </c>
      <c r="E13" s="85">
        <v>8</v>
      </c>
      <c r="F13" s="68">
        <v>0.32</v>
      </c>
      <c r="G13" s="110">
        <v>13</v>
      </c>
      <c r="H13" s="85">
        <v>5</v>
      </c>
      <c r="I13" s="68">
        <v>0.3846</v>
      </c>
      <c r="J13" s="111">
        <v>10</v>
      </c>
      <c r="K13" s="112">
        <v>3</v>
      </c>
      <c r="L13" s="80">
        <v>0.3</v>
      </c>
      <c r="M13" s="111">
        <v>2</v>
      </c>
      <c r="N13" s="112">
        <v>0</v>
      </c>
      <c r="O13" s="80">
        <v>0</v>
      </c>
      <c r="P13" s="11"/>
      <c r="Q13" s="53"/>
      <c r="R13" s="53"/>
    </row>
    <row r="14" spans="1:18" x14ac:dyDescent="0.3">
      <c r="A14" s="5" t="s">
        <v>7</v>
      </c>
      <c r="B14" s="63" t="s">
        <v>45</v>
      </c>
      <c r="C14" s="60">
        <v>442</v>
      </c>
      <c r="D14" s="153">
        <v>3561</v>
      </c>
      <c r="E14" s="137">
        <v>517</v>
      </c>
      <c r="F14" s="68">
        <v>0.1452</v>
      </c>
      <c r="G14" s="149">
        <v>2005</v>
      </c>
      <c r="H14" s="137">
        <v>300</v>
      </c>
      <c r="I14" s="68">
        <v>0.14960000000000001</v>
      </c>
      <c r="J14" s="149">
        <v>1264</v>
      </c>
      <c r="K14" s="137">
        <v>181</v>
      </c>
      <c r="L14" s="68">
        <v>0.14319999999999999</v>
      </c>
      <c r="M14" s="151">
        <v>292</v>
      </c>
      <c r="N14" s="137">
        <v>36</v>
      </c>
      <c r="O14" s="68">
        <v>0.12330000000000001</v>
      </c>
      <c r="P14" s="11"/>
      <c r="Q14" s="53"/>
      <c r="R14" s="53"/>
    </row>
    <row r="15" spans="1:18" ht="28.8" x14ac:dyDescent="0.3">
      <c r="A15" s="5" t="s">
        <v>106</v>
      </c>
      <c r="B15" s="63" t="s">
        <v>46</v>
      </c>
      <c r="C15" s="61" t="s">
        <v>156</v>
      </c>
      <c r="D15" s="112" t="s">
        <v>156</v>
      </c>
      <c r="E15" s="112" t="s">
        <v>156</v>
      </c>
      <c r="F15" s="68" t="s">
        <v>156</v>
      </c>
      <c r="G15" s="111" t="s">
        <v>156</v>
      </c>
      <c r="H15" s="112" t="s">
        <v>156</v>
      </c>
      <c r="I15" s="68" t="s">
        <v>156</v>
      </c>
      <c r="J15" s="111" t="s">
        <v>156</v>
      </c>
      <c r="K15" s="112" t="s">
        <v>156</v>
      </c>
      <c r="L15" s="68" t="s">
        <v>156</v>
      </c>
      <c r="M15" s="111" t="s">
        <v>156</v>
      </c>
      <c r="N15" s="112" t="s">
        <v>156</v>
      </c>
      <c r="O15" s="68" t="s">
        <v>156</v>
      </c>
      <c r="P15" s="11"/>
      <c r="Q15" s="53"/>
      <c r="R15" s="53"/>
    </row>
    <row r="16" spans="1:18" x14ac:dyDescent="0.3">
      <c r="A16" s="5" t="s">
        <v>8</v>
      </c>
      <c r="B16" s="63" t="s">
        <v>52</v>
      </c>
      <c r="C16" s="60">
        <v>60</v>
      </c>
      <c r="D16" s="151">
        <v>538</v>
      </c>
      <c r="E16" s="137">
        <v>39</v>
      </c>
      <c r="F16" s="68">
        <v>7.2499999999999995E-2</v>
      </c>
      <c r="G16" s="154">
        <v>159</v>
      </c>
      <c r="H16" s="138">
        <v>3</v>
      </c>
      <c r="I16" s="68">
        <v>1.89E-2</v>
      </c>
      <c r="J16" s="151">
        <v>362</v>
      </c>
      <c r="K16" s="137">
        <v>35</v>
      </c>
      <c r="L16" s="68">
        <v>9.6699999999999994E-2</v>
      </c>
      <c r="M16" s="151">
        <v>17</v>
      </c>
      <c r="N16" s="137">
        <v>1</v>
      </c>
      <c r="O16" s="68">
        <v>5.8799999999999998E-2</v>
      </c>
      <c r="P16" s="11"/>
      <c r="Q16" s="53"/>
      <c r="R16" s="53"/>
    </row>
    <row r="17" spans="1:19" x14ac:dyDescent="0.3">
      <c r="A17" s="5" t="s">
        <v>90</v>
      </c>
      <c r="B17" s="63" t="s">
        <v>49</v>
      </c>
      <c r="C17" s="60">
        <v>22</v>
      </c>
      <c r="D17" s="85">
        <v>33</v>
      </c>
      <c r="E17" s="85">
        <v>22</v>
      </c>
      <c r="F17" s="68">
        <v>0.66669999999999996</v>
      </c>
      <c r="G17" s="110">
        <v>24</v>
      </c>
      <c r="H17" s="85">
        <v>18</v>
      </c>
      <c r="I17" s="68">
        <v>0.75</v>
      </c>
      <c r="J17" s="110">
        <v>9</v>
      </c>
      <c r="K17" s="85">
        <v>4</v>
      </c>
      <c r="L17" s="68">
        <v>0.44440000000000002</v>
      </c>
      <c r="M17" s="111" t="s">
        <v>156</v>
      </c>
      <c r="N17" s="112" t="s">
        <v>156</v>
      </c>
      <c r="O17" s="68" t="s">
        <v>156</v>
      </c>
      <c r="P17" s="11"/>
      <c r="Q17" s="53"/>
      <c r="R17" s="53"/>
    </row>
    <row r="18" spans="1:19" ht="28.8" x14ac:dyDescent="0.3">
      <c r="A18" s="5" t="s">
        <v>101</v>
      </c>
      <c r="B18" s="63" t="s">
        <v>24</v>
      </c>
      <c r="C18" s="61" t="s">
        <v>156</v>
      </c>
      <c r="D18" s="58" t="s">
        <v>156</v>
      </c>
      <c r="E18" s="58" t="s">
        <v>156</v>
      </c>
      <c r="F18" s="69" t="s">
        <v>156</v>
      </c>
      <c r="G18" s="61" t="s">
        <v>156</v>
      </c>
      <c r="H18" s="58" t="s">
        <v>156</v>
      </c>
      <c r="I18" s="69" t="s">
        <v>156</v>
      </c>
      <c r="J18" s="61" t="s">
        <v>156</v>
      </c>
      <c r="K18" s="58" t="s">
        <v>156</v>
      </c>
      <c r="L18" s="69" t="s">
        <v>156</v>
      </c>
      <c r="M18" s="61" t="s">
        <v>156</v>
      </c>
      <c r="N18" s="58" t="s">
        <v>156</v>
      </c>
      <c r="O18" s="69" t="s">
        <v>156</v>
      </c>
      <c r="P18" s="11"/>
      <c r="Q18" s="53"/>
      <c r="R18" s="53"/>
    </row>
    <row r="19" spans="1:19" ht="28.8" x14ac:dyDescent="0.3">
      <c r="A19" s="5" t="s">
        <v>102</v>
      </c>
      <c r="B19" s="63" t="s">
        <v>28</v>
      </c>
      <c r="C19" s="61" t="s">
        <v>156</v>
      </c>
      <c r="D19" s="58" t="s">
        <v>156</v>
      </c>
      <c r="E19" s="58" t="s">
        <v>156</v>
      </c>
      <c r="F19" s="69" t="s">
        <v>156</v>
      </c>
      <c r="G19" s="61" t="s">
        <v>156</v>
      </c>
      <c r="H19" s="58" t="s">
        <v>156</v>
      </c>
      <c r="I19" s="83" t="s">
        <v>156</v>
      </c>
      <c r="J19" s="61" t="s">
        <v>156</v>
      </c>
      <c r="K19" s="58" t="s">
        <v>156</v>
      </c>
      <c r="L19" s="69" t="s">
        <v>156</v>
      </c>
      <c r="M19" s="61" t="s">
        <v>156</v>
      </c>
      <c r="N19" s="58" t="s">
        <v>156</v>
      </c>
      <c r="O19" s="69" t="s">
        <v>156</v>
      </c>
      <c r="P19" s="11"/>
      <c r="Q19" s="53"/>
      <c r="R19" s="53"/>
    </row>
    <row r="20" spans="1:19" ht="28.8" x14ac:dyDescent="0.3">
      <c r="A20" s="5" t="s">
        <v>103</v>
      </c>
      <c r="B20" s="63" t="s">
        <v>26</v>
      </c>
      <c r="C20" s="61" t="s">
        <v>156</v>
      </c>
      <c r="D20" s="58" t="s">
        <v>156</v>
      </c>
      <c r="E20" s="58" t="s">
        <v>156</v>
      </c>
      <c r="F20" s="69" t="s">
        <v>156</v>
      </c>
      <c r="G20" s="61" t="s">
        <v>156</v>
      </c>
      <c r="H20" s="58" t="s">
        <v>156</v>
      </c>
      <c r="I20" s="69" t="s">
        <v>156</v>
      </c>
      <c r="J20" s="61" t="s">
        <v>156</v>
      </c>
      <c r="K20" s="58" t="s">
        <v>156</v>
      </c>
      <c r="L20" s="69" t="s">
        <v>156</v>
      </c>
      <c r="M20" s="61" t="s">
        <v>156</v>
      </c>
      <c r="N20" s="58" t="s">
        <v>156</v>
      </c>
      <c r="O20" s="69" t="s">
        <v>156</v>
      </c>
      <c r="P20" s="11"/>
      <c r="Q20" s="53"/>
      <c r="R20" s="53"/>
    </row>
    <row r="21" spans="1:19" ht="28.8" x14ac:dyDescent="0.3">
      <c r="A21" s="5" t="s">
        <v>104</v>
      </c>
      <c r="B21" s="63" t="s">
        <v>27</v>
      </c>
      <c r="C21" s="61" t="s">
        <v>156</v>
      </c>
      <c r="D21" s="58" t="s">
        <v>156</v>
      </c>
      <c r="E21" s="58" t="s">
        <v>156</v>
      </c>
      <c r="F21" s="69" t="s">
        <v>156</v>
      </c>
      <c r="G21" s="61" t="s">
        <v>156</v>
      </c>
      <c r="H21" s="58" t="s">
        <v>156</v>
      </c>
      <c r="I21" s="69" t="s">
        <v>156</v>
      </c>
      <c r="J21" s="61" t="s">
        <v>156</v>
      </c>
      <c r="K21" s="58" t="s">
        <v>156</v>
      </c>
      <c r="L21" s="69" t="s">
        <v>156</v>
      </c>
      <c r="M21" s="61" t="s">
        <v>156</v>
      </c>
      <c r="N21" s="58" t="s">
        <v>156</v>
      </c>
      <c r="O21" s="69" t="s">
        <v>156</v>
      </c>
      <c r="P21" s="52"/>
      <c r="Q21" s="53"/>
      <c r="R21" s="53"/>
    </row>
    <row r="22" spans="1:19" ht="43.2" x14ac:dyDescent="0.3">
      <c r="A22" s="5" t="s">
        <v>105</v>
      </c>
      <c r="B22" s="63" t="s">
        <v>29</v>
      </c>
      <c r="C22" s="61" t="s">
        <v>156</v>
      </c>
      <c r="D22" s="58" t="s">
        <v>156</v>
      </c>
      <c r="E22" s="58" t="s">
        <v>156</v>
      </c>
      <c r="F22" s="69" t="s">
        <v>156</v>
      </c>
      <c r="G22" s="61" t="s">
        <v>156</v>
      </c>
      <c r="H22" s="58" t="s">
        <v>156</v>
      </c>
      <c r="I22" s="69" t="s">
        <v>156</v>
      </c>
      <c r="J22" s="61" t="s">
        <v>156</v>
      </c>
      <c r="K22" s="58" t="s">
        <v>156</v>
      </c>
      <c r="L22" s="69" t="s">
        <v>156</v>
      </c>
      <c r="M22" s="61" t="s">
        <v>156</v>
      </c>
      <c r="N22" s="58" t="s">
        <v>156</v>
      </c>
      <c r="O22" s="69" t="s">
        <v>156</v>
      </c>
      <c r="P22" s="11"/>
      <c r="Q22" s="53"/>
      <c r="R22" s="53"/>
    </row>
    <row r="23" spans="1:19" ht="28.8" x14ac:dyDescent="0.3">
      <c r="A23" s="5" t="s">
        <v>113</v>
      </c>
      <c r="B23" s="63" t="s">
        <v>31</v>
      </c>
      <c r="C23" s="61" t="s">
        <v>156</v>
      </c>
      <c r="D23" s="58" t="s">
        <v>156</v>
      </c>
      <c r="E23" s="58" t="s">
        <v>156</v>
      </c>
      <c r="F23" s="69" t="s">
        <v>156</v>
      </c>
      <c r="G23" s="61" t="s">
        <v>156</v>
      </c>
      <c r="H23" s="58" t="s">
        <v>156</v>
      </c>
      <c r="I23" s="69" t="s">
        <v>156</v>
      </c>
      <c r="J23" s="61" t="s">
        <v>156</v>
      </c>
      <c r="K23" s="58" t="s">
        <v>156</v>
      </c>
      <c r="L23" s="69" t="s">
        <v>156</v>
      </c>
      <c r="M23" s="61" t="s">
        <v>156</v>
      </c>
      <c r="N23" s="58" t="s">
        <v>156</v>
      </c>
      <c r="O23" s="69" t="s">
        <v>156</v>
      </c>
      <c r="P23" s="11"/>
      <c r="Q23" s="53"/>
      <c r="R23" s="53"/>
    </row>
    <row r="24" spans="1:19" ht="29.4" thickBot="1" x14ac:dyDescent="0.35">
      <c r="A24" s="5" t="s">
        <v>91</v>
      </c>
      <c r="B24" s="65" t="s">
        <v>23</v>
      </c>
      <c r="C24" s="61" t="s">
        <v>156</v>
      </c>
      <c r="D24" s="59" t="s">
        <v>156</v>
      </c>
      <c r="E24" s="59" t="s">
        <v>156</v>
      </c>
      <c r="F24" s="70" t="s">
        <v>156</v>
      </c>
      <c r="G24" s="64" t="s">
        <v>156</v>
      </c>
      <c r="H24" s="59" t="s">
        <v>156</v>
      </c>
      <c r="I24" s="70" t="s">
        <v>156</v>
      </c>
      <c r="J24" s="64" t="s">
        <v>156</v>
      </c>
      <c r="K24" s="59" t="s">
        <v>156</v>
      </c>
      <c r="L24" s="70" t="s">
        <v>156</v>
      </c>
      <c r="M24" s="64" t="s">
        <v>156</v>
      </c>
      <c r="N24" s="59" t="s">
        <v>156</v>
      </c>
      <c r="O24" s="70" t="s">
        <v>156</v>
      </c>
      <c r="P24" s="11"/>
      <c r="Q24" s="53"/>
      <c r="R24" s="53"/>
    </row>
    <row r="25" spans="1:19" ht="15" thickBot="1" x14ac:dyDescent="0.35">
      <c r="A25" s="16" t="s">
        <v>4</v>
      </c>
      <c r="B25" s="73"/>
      <c r="C25" s="74"/>
      <c r="D25" s="75">
        <f>SUM(D12:D24)</f>
        <v>6561</v>
      </c>
      <c r="E25" s="76">
        <f>SUM(E12:E24)</f>
        <v>1051</v>
      </c>
      <c r="F25" s="81">
        <f>E25/D25</f>
        <v>0.1601889955799421</v>
      </c>
      <c r="G25" s="75">
        <f>SUM(G12:G24)</f>
        <v>4090</v>
      </c>
      <c r="H25" s="76">
        <f>SUM(H12:H24)</f>
        <v>643</v>
      </c>
      <c r="I25" s="81">
        <f>H25/G25</f>
        <v>0.15721271393643033</v>
      </c>
      <c r="J25" s="75">
        <f>SUM(J12:J24)</f>
        <v>2024</v>
      </c>
      <c r="K25" s="76">
        <f>SUM(K12:K24)</f>
        <v>321</v>
      </c>
      <c r="L25" s="81">
        <f>K25/J25</f>
        <v>0.15859683794466403</v>
      </c>
      <c r="M25" s="75">
        <f>SUM(M12:M24)</f>
        <v>447</v>
      </c>
      <c r="N25" s="76">
        <f>SUM(N12:N24)</f>
        <v>87</v>
      </c>
      <c r="O25" s="81">
        <f>N25/M25</f>
        <v>0.19463087248322147</v>
      </c>
      <c r="P25" s="11"/>
      <c r="Q25" s="53"/>
      <c r="R25" s="53"/>
    </row>
    <row r="26" spans="1:19" x14ac:dyDescent="0.3">
      <c r="A26" s="14" t="s">
        <v>10</v>
      </c>
      <c r="B26" s="63" t="s">
        <v>44</v>
      </c>
      <c r="C26" s="60">
        <v>38</v>
      </c>
      <c r="D26" s="140">
        <v>415</v>
      </c>
      <c r="E26" s="144">
        <v>3</v>
      </c>
      <c r="F26" s="67">
        <v>7.1999999999999998E-3</v>
      </c>
      <c r="G26" s="141">
        <v>286</v>
      </c>
      <c r="H26" s="140">
        <v>1</v>
      </c>
      <c r="I26" s="67">
        <v>3.5000000000000001E-3</v>
      </c>
      <c r="J26" s="147">
        <v>128</v>
      </c>
      <c r="K26" s="146">
        <v>2</v>
      </c>
      <c r="L26" s="67">
        <v>1.5599999999999999E-2</v>
      </c>
      <c r="M26" s="113">
        <v>1</v>
      </c>
      <c r="N26" s="114">
        <v>0</v>
      </c>
      <c r="O26" s="67">
        <v>0</v>
      </c>
      <c r="P26" s="10"/>
      <c r="Q26" s="53"/>
      <c r="R26" s="53"/>
      <c r="S26" s="9"/>
    </row>
    <row r="27" spans="1:19" x14ac:dyDescent="0.3">
      <c r="A27" s="5" t="s">
        <v>11</v>
      </c>
      <c r="B27" s="63" t="s">
        <v>121</v>
      </c>
      <c r="C27" s="60">
        <v>40</v>
      </c>
      <c r="D27" s="142">
        <v>350</v>
      </c>
      <c r="E27" s="143">
        <v>8</v>
      </c>
      <c r="F27" s="68">
        <v>2.29E-2</v>
      </c>
      <c r="G27" s="139">
        <v>193</v>
      </c>
      <c r="H27" s="85">
        <v>5</v>
      </c>
      <c r="I27" s="145">
        <v>2.5899999999999999E-2</v>
      </c>
      <c r="J27" s="121">
        <v>152</v>
      </c>
      <c r="K27" s="122">
        <v>3</v>
      </c>
      <c r="L27" s="68">
        <v>1.9699999999999999E-2</v>
      </c>
      <c r="M27" s="120">
        <v>5</v>
      </c>
      <c r="N27" s="85">
        <v>0</v>
      </c>
      <c r="O27" s="68">
        <v>0</v>
      </c>
      <c r="P27" s="10"/>
      <c r="Q27" s="53"/>
      <c r="R27" s="53"/>
      <c r="S27" s="9"/>
    </row>
    <row r="28" spans="1:19" x14ac:dyDescent="0.3">
      <c r="A28" s="5" t="s">
        <v>92</v>
      </c>
      <c r="B28" s="63" t="s">
        <v>51</v>
      </c>
      <c r="C28" s="60">
        <v>13</v>
      </c>
      <c r="D28" s="112">
        <v>28</v>
      </c>
      <c r="E28" s="112">
        <v>8</v>
      </c>
      <c r="F28" s="80">
        <v>0.28570000000000001</v>
      </c>
      <c r="G28" s="110">
        <v>23</v>
      </c>
      <c r="H28" s="85">
        <v>7</v>
      </c>
      <c r="I28" s="68">
        <v>0.30430000000000001</v>
      </c>
      <c r="J28" s="110">
        <v>5</v>
      </c>
      <c r="K28" s="85">
        <v>1</v>
      </c>
      <c r="L28" s="68">
        <v>0.2</v>
      </c>
      <c r="M28" s="111" t="s">
        <v>156</v>
      </c>
      <c r="N28" s="112" t="s">
        <v>156</v>
      </c>
      <c r="O28" s="80" t="s">
        <v>156</v>
      </c>
      <c r="P28" s="11"/>
      <c r="Q28" s="53"/>
      <c r="R28" s="53"/>
      <c r="S28" s="9"/>
    </row>
    <row r="29" spans="1:19" ht="28.8" x14ac:dyDescent="0.3">
      <c r="A29" s="5" t="s">
        <v>9</v>
      </c>
      <c r="B29" s="63" t="s">
        <v>25</v>
      </c>
      <c r="C29" s="111" t="s">
        <v>156</v>
      </c>
      <c r="D29" s="112" t="s">
        <v>156</v>
      </c>
      <c r="E29" s="112" t="s">
        <v>156</v>
      </c>
      <c r="F29" s="115" t="s">
        <v>156</v>
      </c>
      <c r="G29" s="111" t="s">
        <v>156</v>
      </c>
      <c r="H29" s="112" t="s">
        <v>156</v>
      </c>
      <c r="I29" s="115" t="s">
        <v>156</v>
      </c>
      <c r="J29" s="111" t="s">
        <v>156</v>
      </c>
      <c r="K29" s="112" t="s">
        <v>156</v>
      </c>
      <c r="L29" s="115" t="s">
        <v>156</v>
      </c>
      <c r="M29" s="111" t="s">
        <v>156</v>
      </c>
      <c r="N29" s="112" t="s">
        <v>156</v>
      </c>
      <c r="O29" s="115" t="s">
        <v>156</v>
      </c>
      <c r="P29" s="11"/>
      <c r="Q29" s="53"/>
      <c r="R29" s="53"/>
      <c r="S29" s="9"/>
    </row>
    <row r="30" spans="1:19" ht="58.2" thickBot="1" x14ac:dyDescent="0.35">
      <c r="A30" s="5" t="s">
        <v>12</v>
      </c>
      <c r="B30" s="65" t="s">
        <v>30</v>
      </c>
      <c r="C30" s="111" t="s">
        <v>156</v>
      </c>
      <c r="D30" s="116" t="s">
        <v>156</v>
      </c>
      <c r="E30" s="116" t="s">
        <v>156</v>
      </c>
      <c r="F30" s="117" t="s">
        <v>156</v>
      </c>
      <c r="G30" s="118" t="s">
        <v>156</v>
      </c>
      <c r="H30" s="116" t="s">
        <v>156</v>
      </c>
      <c r="I30" s="117" t="s">
        <v>156</v>
      </c>
      <c r="J30" s="118" t="s">
        <v>156</v>
      </c>
      <c r="K30" s="116" t="s">
        <v>156</v>
      </c>
      <c r="L30" s="117" t="s">
        <v>156</v>
      </c>
      <c r="M30" s="118" t="s">
        <v>156</v>
      </c>
      <c r="N30" s="116" t="s">
        <v>156</v>
      </c>
      <c r="O30" s="119" t="s">
        <v>156</v>
      </c>
      <c r="P30" s="11"/>
      <c r="Q30" s="53"/>
      <c r="R30" s="53"/>
      <c r="S30" s="9"/>
    </row>
    <row r="31" spans="1:19" ht="15" thickBot="1" x14ac:dyDescent="0.35">
      <c r="A31" s="16" t="s">
        <v>5</v>
      </c>
      <c r="B31" s="71"/>
      <c r="C31" s="78"/>
      <c r="D31" s="75">
        <f>SUM(D26:D30)</f>
        <v>793</v>
      </c>
      <c r="E31" s="76">
        <f>SUM(E26:E30)</f>
        <v>19</v>
      </c>
      <c r="F31" s="81">
        <f>E31/D31</f>
        <v>2.3959646910466582E-2</v>
      </c>
      <c r="G31" s="75">
        <f>SUM(G26:G30)</f>
        <v>502</v>
      </c>
      <c r="H31" s="76">
        <f>SUM(H26:H30)</f>
        <v>13</v>
      </c>
      <c r="I31" s="81">
        <f>H31/G31</f>
        <v>2.5896414342629483E-2</v>
      </c>
      <c r="J31" s="75">
        <f>SUM(J26:J30)</f>
        <v>285</v>
      </c>
      <c r="K31" s="76">
        <f>SUM(K26:K30)</f>
        <v>6</v>
      </c>
      <c r="L31" s="81">
        <f>K31/J31</f>
        <v>2.1052631578947368E-2</v>
      </c>
      <c r="M31" s="75">
        <f>SUM(M26:M30)</f>
        <v>6</v>
      </c>
      <c r="N31" s="76">
        <f>SUM(N26:N30)</f>
        <v>0</v>
      </c>
      <c r="O31" s="81">
        <f>N31/M31</f>
        <v>0</v>
      </c>
      <c r="P31" s="11"/>
      <c r="Q31" s="53"/>
      <c r="R31" s="53"/>
    </row>
    <row r="32" spans="1:19" ht="128.25" customHeight="1" x14ac:dyDescent="0.3">
      <c r="A32" s="157" t="s">
        <v>177</v>
      </c>
      <c r="B32" s="157"/>
      <c r="C32" s="157"/>
      <c r="D32" s="157"/>
      <c r="E32" s="157"/>
      <c r="F32" s="157"/>
      <c r="G32" s="157"/>
      <c r="H32" s="157"/>
      <c r="I32" s="157"/>
      <c r="J32" s="157"/>
      <c r="K32" s="157"/>
      <c r="L32" s="157"/>
      <c r="M32" s="157"/>
      <c r="N32" s="157"/>
      <c r="O32" s="157"/>
      <c r="P32" s="11"/>
      <c r="Q32" s="53"/>
      <c r="R32" s="53"/>
    </row>
    <row r="33" spans="1:18" ht="17.399999999999999" x14ac:dyDescent="0.3">
      <c r="A33" s="2" t="s">
        <v>171</v>
      </c>
      <c r="B33" s="2"/>
      <c r="K33" s="34"/>
      <c r="O33" s="34"/>
      <c r="Q33" s="53"/>
      <c r="R33" s="53"/>
    </row>
    <row r="34" spans="1:18" ht="18" thickBot="1" x14ac:dyDescent="0.35">
      <c r="A34" s="2"/>
      <c r="B34" s="2"/>
      <c r="Q34" s="53"/>
      <c r="R34" s="53"/>
    </row>
    <row r="35" spans="1:18" x14ac:dyDescent="0.3">
      <c r="A35" s="26" t="s">
        <v>2</v>
      </c>
      <c r="B35" s="44" t="s">
        <v>22</v>
      </c>
      <c r="C35" s="161" t="s">
        <v>16</v>
      </c>
      <c r="D35" s="162"/>
      <c r="E35" s="162"/>
      <c r="F35" s="162"/>
      <c r="G35" s="162"/>
      <c r="H35" s="162"/>
      <c r="I35" s="162"/>
      <c r="J35" s="162"/>
      <c r="K35" s="162"/>
      <c r="L35" s="162"/>
      <c r="M35" s="162"/>
      <c r="N35" s="162"/>
      <c r="O35" s="163"/>
      <c r="Q35" s="53"/>
      <c r="R35" s="53"/>
    </row>
    <row r="36" spans="1:18" ht="14.55" customHeight="1" x14ac:dyDescent="0.3">
      <c r="A36" s="27"/>
      <c r="B36" s="42"/>
      <c r="C36" s="164" t="s">
        <v>15</v>
      </c>
      <c r="D36" s="165"/>
      <c r="E36" s="165"/>
      <c r="F36" s="166"/>
      <c r="G36" s="165" t="s">
        <v>108</v>
      </c>
      <c r="H36" s="165"/>
      <c r="I36" s="166"/>
      <c r="J36" s="164" t="s">
        <v>109</v>
      </c>
      <c r="K36" s="165"/>
      <c r="L36" s="166"/>
      <c r="M36" s="164" t="s">
        <v>110</v>
      </c>
      <c r="N36" s="165"/>
      <c r="O36" s="166"/>
      <c r="Q36" s="53"/>
      <c r="R36" s="53"/>
    </row>
    <row r="37" spans="1:18" ht="29.4" thickBot="1" x14ac:dyDescent="0.35">
      <c r="A37" s="28"/>
      <c r="B37" s="43"/>
      <c r="C37" s="35" t="s">
        <v>14</v>
      </c>
      <c r="D37" s="12" t="s">
        <v>70</v>
      </c>
      <c r="E37" s="12" t="s">
        <v>13</v>
      </c>
      <c r="F37" s="13" t="s">
        <v>0</v>
      </c>
      <c r="G37" s="18" t="s">
        <v>82</v>
      </c>
      <c r="H37" s="12" t="s">
        <v>13</v>
      </c>
      <c r="I37" s="13" t="s">
        <v>0</v>
      </c>
      <c r="J37" s="18" t="s">
        <v>70</v>
      </c>
      <c r="K37" s="12" t="s">
        <v>13</v>
      </c>
      <c r="L37" s="13" t="s">
        <v>0</v>
      </c>
      <c r="M37" s="19" t="s">
        <v>70</v>
      </c>
      <c r="N37" s="12" t="s">
        <v>13</v>
      </c>
      <c r="O37" s="13" t="s">
        <v>0</v>
      </c>
      <c r="Q37" s="53"/>
      <c r="R37" s="53"/>
    </row>
    <row r="38" spans="1:18" ht="28.8" x14ac:dyDescent="0.3">
      <c r="A38" s="5" t="s">
        <v>107</v>
      </c>
      <c r="B38" s="41" t="s">
        <v>64</v>
      </c>
      <c r="C38" s="86" t="s">
        <v>156</v>
      </c>
      <c r="D38" s="84" t="s">
        <v>156</v>
      </c>
      <c r="E38" s="84" t="s">
        <v>156</v>
      </c>
      <c r="F38" s="87" t="s">
        <v>156</v>
      </c>
      <c r="G38" s="88" t="s">
        <v>156</v>
      </c>
      <c r="H38" s="84" t="s">
        <v>156</v>
      </c>
      <c r="I38" s="87" t="s">
        <v>156</v>
      </c>
      <c r="J38" s="88" t="s">
        <v>156</v>
      </c>
      <c r="K38" s="84" t="s">
        <v>156</v>
      </c>
      <c r="L38" s="87" t="s">
        <v>156</v>
      </c>
      <c r="M38" s="88" t="s">
        <v>156</v>
      </c>
      <c r="N38" s="84" t="s">
        <v>156</v>
      </c>
      <c r="O38" s="87" t="s">
        <v>156</v>
      </c>
      <c r="Q38" s="53"/>
      <c r="R38" s="53"/>
    </row>
    <row r="39" spans="1:18" ht="28.8" x14ac:dyDescent="0.3">
      <c r="A39" s="5" t="s">
        <v>114</v>
      </c>
      <c r="B39" s="49" t="s">
        <v>118</v>
      </c>
      <c r="C39" s="61" t="s">
        <v>156</v>
      </c>
      <c r="D39" s="57" t="s">
        <v>156</v>
      </c>
      <c r="E39" s="57" t="s">
        <v>156</v>
      </c>
      <c r="F39" s="68" t="s">
        <v>156</v>
      </c>
      <c r="G39" s="66" t="s">
        <v>156</v>
      </c>
      <c r="H39" s="57" t="s">
        <v>156</v>
      </c>
      <c r="I39" s="68" t="s">
        <v>156</v>
      </c>
      <c r="J39" s="66" t="s">
        <v>156</v>
      </c>
      <c r="K39" s="85" t="s">
        <v>156</v>
      </c>
      <c r="L39" s="68" t="s">
        <v>156</v>
      </c>
      <c r="M39" s="66" t="s">
        <v>156</v>
      </c>
      <c r="N39" s="57" t="s">
        <v>156</v>
      </c>
      <c r="O39" s="68" t="s">
        <v>156</v>
      </c>
      <c r="Q39" s="53"/>
      <c r="R39" s="53"/>
    </row>
    <row r="40" spans="1:18" ht="29.4" thickBot="1" x14ac:dyDescent="0.35">
      <c r="A40" s="32" t="s">
        <v>115</v>
      </c>
      <c r="B40" s="50" t="s">
        <v>120</v>
      </c>
      <c r="C40" s="98" t="s">
        <v>156</v>
      </c>
      <c r="D40" s="79" t="s">
        <v>156</v>
      </c>
      <c r="E40" s="79" t="s">
        <v>156</v>
      </c>
      <c r="F40" s="92" t="s">
        <v>156</v>
      </c>
      <c r="G40" s="91" t="s">
        <v>156</v>
      </c>
      <c r="H40" s="79" t="s">
        <v>156</v>
      </c>
      <c r="I40" s="92" t="s">
        <v>156</v>
      </c>
      <c r="J40" s="91" t="s">
        <v>156</v>
      </c>
      <c r="K40" s="89" t="s">
        <v>156</v>
      </c>
      <c r="L40" s="90" t="s">
        <v>156</v>
      </c>
      <c r="M40" s="82" t="s">
        <v>156</v>
      </c>
      <c r="N40" s="79" t="s">
        <v>156</v>
      </c>
      <c r="O40" s="92" t="s">
        <v>156</v>
      </c>
      <c r="Q40" s="53"/>
      <c r="R40" s="53"/>
    </row>
    <row r="41" spans="1:18" ht="15" thickBot="1" x14ac:dyDescent="0.35">
      <c r="A41" s="16" t="s">
        <v>4</v>
      </c>
      <c r="B41" s="47"/>
      <c r="C41" s="72"/>
      <c r="D41" s="75" t="s">
        <v>156</v>
      </c>
      <c r="E41" s="76" t="s">
        <v>156</v>
      </c>
      <c r="F41" s="81" t="s">
        <v>156</v>
      </c>
      <c r="G41" s="96" t="s">
        <v>156</v>
      </c>
      <c r="H41" s="97" t="s">
        <v>156</v>
      </c>
      <c r="I41" s="77" t="s">
        <v>156</v>
      </c>
      <c r="J41" s="96" t="s">
        <v>156</v>
      </c>
      <c r="K41" s="97" t="s">
        <v>156</v>
      </c>
      <c r="L41" s="77" t="s">
        <v>156</v>
      </c>
      <c r="M41" s="96" t="s">
        <v>156</v>
      </c>
      <c r="N41" s="97" t="s">
        <v>156</v>
      </c>
      <c r="O41" s="77" t="s">
        <v>156</v>
      </c>
      <c r="Q41" s="53"/>
      <c r="R41" s="53"/>
    </row>
    <row r="42" spans="1:18" ht="28.8" x14ac:dyDescent="0.3">
      <c r="A42" s="5" t="s">
        <v>116</v>
      </c>
      <c r="B42" s="45" t="s">
        <v>67</v>
      </c>
      <c r="C42" s="95" t="s">
        <v>156</v>
      </c>
      <c r="D42" s="93" t="s">
        <v>156</v>
      </c>
      <c r="E42" s="93" t="s">
        <v>156</v>
      </c>
      <c r="F42" s="94" t="s">
        <v>156</v>
      </c>
      <c r="G42" s="95" t="s">
        <v>156</v>
      </c>
      <c r="H42" s="93" t="s">
        <v>156</v>
      </c>
      <c r="I42" s="94" t="s">
        <v>156</v>
      </c>
      <c r="J42" s="95" t="s">
        <v>156</v>
      </c>
      <c r="K42" s="93" t="s">
        <v>156</v>
      </c>
      <c r="L42" s="94" t="s">
        <v>156</v>
      </c>
      <c r="M42" s="95" t="s">
        <v>156</v>
      </c>
      <c r="N42" s="93" t="s">
        <v>156</v>
      </c>
      <c r="O42" s="94" t="s">
        <v>156</v>
      </c>
      <c r="Q42" s="53"/>
      <c r="R42" s="53"/>
    </row>
    <row r="43" spans="1:18" ht="29.4" thickBot="1" x14ac:dyDescent="0.35">
      <c r="A43" s="5" t="s">
        <v>119</v>
      </c>
      <c r="B43" s="49" t="s">
        <v>123</v>
      </c>
      <c r="C43" s="98" t="s">
        <v>156</v>
      </c>
      <c r="D43" s="89" t="s">
        <v>156</v>
      </c>
      <c r="E43" s="89" t="s">
        <v>156</v>
      </c>
      <c r="F43" s="90" t="s">
        <v>156</v>
      </c>
      <c r="G43" s="91" t="s">
        <v>156</v>
      </c>
      <c r="H43" s="89" t="s">
        <v>156</v>
      </c>
      <c r="I43" s="90" t="s">
        <v>156</v>
      </c>
      <c r="J43" s="91" t="s">
        <v>156</v>
      </c>
      <c r="K43" s="89" t="s">
        <v>156</v>
      </c>
      <c r="L43" s="90" t="s">
        <v>156</v>
      </c>
      <c r="M43" s="98" t="s">
        <v>156</v>
      </c>
      <c r="N43" s="99" t="s">
        <v>156</v>
      </c>
      <c r="O43" s="100" t="s">
        <v>156</v>
      </c>
      <c r="Q43" s="53"/>
      <c r="R43" s="53"/>
    </row>
    <row r="44" spans="1:18" ht="15" thickBot="1" x14ac:dyDescent="0.35">
      <c r="A44" s="16" t="s">
        <v>5</v>
      </c>
      <c r="B44" s="47"/>
      <c r="C44" s="101"/>
      <c r="D44" s="76" t="s">
        <v>156</v>
      </c>
      <c r="E44" s="76" t="s">
        <v>156</v>
      </c>
      <c r="F44" s="81" t="s">
        <v>156</v>
      </c>
      <c r="G44" s="96" t="s">
        <v>156</v>
      </c>
      <c r="H44" s="97" t="s">
        <v>156</v>
      </c>
      <c r="I44" s="77" t="s">
        <v>156</v>
      </c>
      <c r="J44" s="96" t="s">
        <v>156</v>
      </c>
      <c r="K44" s="97" t="s">
        <v>156</v>
      </c>
      <c r="L44" s="77" t="s">
        <v>156</v>
      </c>
      <c r="M44" s="96" t="s">
        <v>156</v>
      </c>
      <c r="N44" s="97" t="s">
        <v>156</v>
      </c>
      <c r="O44" s="77" t="s">
        <v>156</v>
      </c>
      <c r="Q44" s="53"/>
      <c r="R44" s="53"/>
    </row>
    <row r="45" spans="1:18" ht="118.5" customHeight="1" x14ac:dyDescent="0.3">
      <c r="A45" s="157" t="s">
        <v>176</v>
      </c>
      <c r="B45" s="157"/>
      <c r="C45" s="157"/>
      <c r="D45" s="157"/>
      <c r="E45" s="157"/>
      <c r="F45" s="157"/>
      <c r="G45" s="157"/>
      <c r="H45" s="157"/>
      <c r="I45" s="157"/>
      <c r="J45" s="157"/>
      <c r="K45" s="157"/>
      <c r="L45" s="157"/>
      <c r="M45" s="157"/>
      <c r="N45" s="157"/>
      <c r="O45" s="157"/>
      <c r="Q45" s="53"/>
      <c r="R45" s="53"/>
    </row>
    <row r="46" spans="1:18" ht="17.399999999999999" x14ac:dyDescent="0.3">
      <c r="A46" s="2" t="s">
        <v>172</v>
      </c>
      <c r="B46" s="2"/>
      <c r="Q46" s="53"/>
      <c r="R46" s="53"/>
    </row>
    <row r="47" spans="1:18" ht="15" thickBot="1" x14ac:dyDescent="0.35">
      <c r="A47" s="3"/>
      <c r="B47" s="3"/>
      <c r="Q47" s="53"/>
      <c r="R47" s="53"/>
    </row>
    <row r="48" spans="1:18" x14ac:dyDescent="0.3">
      <c r="A48" s="38"/>
      <c r="B48" s="44" t="s">
        <v>22</v>
      </c>
      <c r="C48" s="158" t="s">
        <v>1</v>
      </c>
      <c r="D48" s="158"/>
      <c r="E48" s="158"/>
      <c r="F48" s="159"/>
      <c r="Q48" s="53"/>
      <c r="R48" s="53"/>
    </row>
    <row r="49" spans="1:19" ht="29.4" thickBot="1" x14ac:dyDescent="0.35">
      <c r="A49" s="39" t="s">
        <v>2</v>
      </c>
      <c r="B49" s="40"/>
      <c r="C49" s="51" t="s">
        <v>14</v>
      </c>
      <c r="D49" s="12" t="s">
        <v>82</v>
      </c>
      <c r="E49" s="12" t="s">
        <v>13</v>
      </c>
      <c r="F49" s="13" t="s">
        <v>0</v>
      </c>
      <c r="Q49" s="53"/>
      <c r="R49" s="53"/>
    </row>
    <row r="50" spans="1:19" ht="15" thickBot="1" x14ac:dyDescent="0.35">
      <c r="A50" s="5" t="s">
        <v>122</v>
      </c>
      <c r="B50" s="41" t="s">
        <v>117</v>
      </c>
      <c r="C50" s="123">
        <v>21</v>
      </c>
      <c r="D50" s="120">
        <v>227</v>
      </c>
      <c r="E50" s="120">
        <v>24</v>
      </c>
      <c r="F50" s="46">
        <v>0.1057</v>
      </c>
      <c r="Q50" s="53"/>
      <c r="R50" s="53"/>
    </row>
    <row r="51" spans="1:19" ht="113.25" customHeight="1" x14ac:dyDescent="0.3">
      <c r="A51" s="157" t="s">
        <v>176</v>
      </c>
      <c r="B51" s="157"/>
      <c r="C51" s="157"/>
      <c r="D51" s="157"/>
      <c r="E51" s="157"/>
      <c r="F51" s="157"/>
      <c r="G51" s="160"/>
      <c r="H51" s="160"/>
      <c r="I51" s="160"/>
      <c r="J51" s="160"/>
      <c r="K51" s="160"/>
      <c r="L51" s="160"/>
      <c r="M51" s="160"/>
      <c r="N51" s="160"/>
      <c r="O51" s="160"/>
      <c r="Q51" s="53"/>
      <c r="R51" s="53"/>
    </row>
    <row r="52" spans="1:19" ht="17.399999999999999" x14ac:dyDescent="0.3">
      <c r="A52" s="2" t="s">
        <v>173</v>
      </c>
      <c r="B52" s="2"/>
      <c r="Q52" s="53"/>
      <c r="R52" s="53"/>
    </row>
    <row r="53" spans="1:19" ht="15" thickBot="1" x14ac:dyDescent="0.35">
      <c r="Q53" s="53"/>
      <c r="R53" s="53"/>
    </row>
    <row r="54" spans="1:19" x14ac:dyDescent="0.3">
      <c r="A54" s="26" t="s">
        <v>2</v>
      </c>
      <c r="B54" s="44" t="s">
        <v>22</v>
      </c>
      <c r="C54" s="161" t="s">
        <v>16</v>
      </c>
      <c r="D54" s="162"/>
      <c r="E54" s="162"/>
      <c r="F54" s="162"/>
      <c r="G54" s="162"/>
      <c r="H54" s="162"/>
      <c r="I54" s="162"/>
      <c r="J54" s="162"/>
      <c r="K54" s="162"/>
      <c r="L54" s="162"/>
      <c r="M54" s="162"/>
      <c r="N54" s="162"/>
      <c r="O54" s="163"/>
      <c r="Q54" s="53"/>
      <c r="R54" s="53"/>
    </row>
    <row r="55" spans="1:19" ht="14.55" customHeight="1" x14ac:dyDescent="0.3">
      <c r="A55" s="27"/>
      <c r="B55" s="42"/>
      <c r="C55" s="164" t="s">
        <v>15</v>
      </c>
      <c r="D55" s="165"/>
      <c r="E55" s="165"/>
      <c r="F55" s="166"/>
      <c r="G55" s="164" t="s">
        <v>108</v>
      </c>
      <c r="H55" s="165"/>
      <c r="I55" s="166"/>
      <c r="J55" s="164" t="s">
        <v>109</v>
      </c>
      <c r="K55" s="165"/>
      <c r="L55" s="166"/>
      <c r="M55" s="164" t="s">
        <v>110</v>
      </c>
      <c r="N55" s="165"/>
      <c r="O55" s="166"/>
      <c r="Q55" s="53"/>
      <c r="R55" s="53"/>
    </row>
    <row r="56" spans="1:19" ht="29.4" thickBot="1" x14ac:dyDescent="0.35">
      <c r="A56" s="28"/>
      <c r="B56" s="43"/>
      <c r="C56" s="35" t="s">
        <v>14</v>
      </c>
      <c r="D56" s="12" t="s">
        <v>70</v>
      </c>
      <c r="E56" s="12" t="s">
        <v>13</v>
      </c>
      <c r="F56" s="17" t="s">
        <v>0</v>
      </c>
      <c r="G56" s="19" t="s">
        <v>82</v>
      </c>
      <c r="H56" s="12" t="s">
        <v>13</v>
      </c>
      <c r="I56" s="13" t="s">
        <v>0</v>
      </c>
      <c r="J56" s="19" t="s">
        <v>70</v>
      </c>
      <c r="K56" s="12" t="s">
        <v>13</v>
      </c>
      <c r="L56" s="13" t="s">
        <v>0</v>
      </c>
      <c r="M56" s="19" t="s">
        <v>70</v>
      </c>
      <c r="N56" s="12" t="s">
        <v>13</v>
      </c>
      <c r="O56" s="13" t="s">
        <v>0</v>
      </c>
      <c r="P56" s="10"/>
      <c r="Q56" s="53"/>
      <c r="R56" s="53"/>
    </row>
    <row r="57" spans="1:19" x14ac:dyDescent="0.3">
      <c r="A57" s="15" t="s">
        <v>96</v>
      </c>
      <c r="B57" s="41" t="s">
        <v>57</v>
      </c>
      <c r="C57" s="124">
        <v>58</v>
      </c>
      <c r="D57" s="125">
        <v>77</v>
      </c>
      <c r="E57" s="125">
        <v>43</v>
      </c>
      <c r="F57" s="103">
        <v>0.55844155844155796</v>
      </c>
      <c r="G57" s="126">
        <v>70</v>
      </c>
      <c r="H57" s="125">
        <v>40</v>
      </c>
      <c r="I57" s="103">
        <v>0.57142857142857095</v>
      </c>
      <c r="J57" s="126">
        <v>5</v>
      </c>
      <c r="K57" s="125">
        <v>2</v>
      </c>
      <c r="L57" s="108">
        <v>0.4</v>
      </c>
      <c r="M57" s="126">
        <v>2</v>
      </c>
      <c r="N57" s="125">
        <v>1</v>
      </c>
      <c r="O57" s="103">
        <v>0.5</v>
      </c>
      <c r="P57" s="11"/>
      <c r="Q57" s="53"/>
      <c r="R57" s="53"/>
    </row>
    <row r="58" spans="1:19" x14ac:dyDescent="0.3">
      <c r="A58" s="5" t="s">
        <v>93</v>
      </c>
      <c r="B58" s="41" t="s">
        <v>58</v>
      </c>
      <c r="C58" s="36">
        <v>30</v>
      </c>
      <c r="D58" s="127">
        <v>92</v>
      </c>
      <c r="E58" s="127">
        <v>29</v>
      </c>
      <c r="F58" s="105">
        <v>0.315217391304348</v>
      </c>
      <c r="G58" s="54">
        <v>76</v>
      </c>
      <c r="H58" s="127">
        <v>22</v>
      </c>
      <c r="I58" s="105">
        <v>0.28947368421052599</v>
      </c>
      <c r="J58" s="54">
        <v>15</v>
      </c>
      <c r="K58" s="127">
        <v>7</v>
      </c>
      <c r="L58" s="107">
        <v>0.46666666666666701</v>
      </c>
      <c r="M58" s="54">
        <v>1</v>
      </c>
      <c r="N58" s="127">
        <v>0</v>
      </c>
      <c r="O58" s="106">
        <v>0</v>
      </c>
      <c r="Q58" s="53"/>
      <c r="R58" s="53"/>
      <c r="S58" s="9"/>
    </row>
    <row r="59" spans="1:19" x14ac:dyDescent="0.3">
      <c r="A59" s="5" t="s">
        <v>97</v>
      </c>
      <c r="B59" s="41" t="s">
        <v>59</v>
      </c>
      <c r="C59" s="128">
        <v>78</v>
      </c>
      <c r="D59" s="134">
        <v>140</v>
      </c>
      <c r="E59" s="127">
        <v>39</v>
      </c>
      <c r="F59" s="106">
        <v>0.27857142857142903</v>
      </c>
      <c r="G59" s="54">
        <v>23</v>
      </c>
      <c r="H59" s="127">
        <v>7</v>
      </c>
      <c r="I59" s="106">
        <v>0.30434782608695699</v>
      </c>
      <c r="J59" s="129">
        <v>82</v>
      </c>
      <c r="K59" s="130">
        <v>19</v>
      </c>
      <c r="L59" s="105">
        <v>0.23170731707317099</v>
      </c>
      <c r="M59" s="54">
        <v>35</v>
      </c>
      <c r="N59" s="127">
        <v>13</v>
      </c>
      <c r="O59" s="106">
        <v>0.371428571428571</v>
      </c>
      <c r="Q59" s="53"/>
      <c r="R59" s="53"/>
    </row>
    <row r="60" spans="1:19" x14ac:dyDescent="0.3">
      <c r="A60" s="5" t="s">
        <v>98</v>
      </c>
      <c r="B60" s="41" t="s">
        <v>60</v>
      </c>
      <c r="C60" s="128">
        <v>50</v>
      </c>
      <c r="D60" s="135">
        <v>77</v>
      </c>
      <c r="E60" s="127">
        <v>12</v>
      </c>
      <c r="F60" s="107">
        <v>0.15584415584415601</v>
      </c>
      <c r="G60" s="54">
        <v>23</v>
      </c>
      <c r="H60" s="127">
        <v>1</v>
      </c>
      <c r="I60" s="107">
        <v>4.3478260869565202E-2</v>
      </c>
      <c r="J60" s="54">
        <v>42</v>
      </c>
      <c r="K60" s="127">
        <v>10</v>
      </c>
      <c r="L60" s="105">
        <v>0.238095238095238</v>
      </c>
      <c r="M60" s="54">
        <v>12</v>
      </c>
      <c r="N60" s="131">
        <v>1</v>
      </c>
      <c r="O60" s="109">
        <v>8.3333333333333301E-2</v>
      </c>
      <c r="Q60" s="53"/>
      <c r="R60" s="53"/>
    </row>
    <row r="61" spans="1:19" x14ac:dyDescent="0.3">
      <c r="A61" s="5" t="s">
        <v>99</v>
      </c>
      <c r="B61" s="41" t="s">
        <v>61</v>
      </c>
      <c r="C61" s="36">
        <v>34</v>
      </c>
      <c r="D61" s="127">
        <v>38</v>
      </c>
      <c r="E61" s="127">
        <v>16</v>
      </c>
      <c r="F61" s="106">
        <v>0.42105263157894701</v>
      </c>
      <c r="G61" s="54">
        <v>16</v>
      </c>
      <c r="H61" s="127">
        <v>11</v>
      </c>
      <c r="I61" s="105">
        <v>0.6875</v>
      </c>
      <c r="J61" s="54">
        <v>15</v>
      </c>
      <c r="K61" s="127">
        <v>4</v>
      </c>
      <c r="L61" s="105">
        <v>0.266666666666667</v>
      </c>
      <c r="M61" s="54">
        <v>7</v>
      </c>
      <c r="N61" s="127">
        <v>1</v>
      </c>
      <c r="O61" s="107">
        <v>0.14285714285714299</v>
      </c>
      <c r="Q61" s="53"/>
      <c r="R61" s="53"/>
    </row>
    <row r="62" spans="1:19" x14ac:dyDescent="0.3">
      <c r="A62" s="5" t="s">
        <v>100</v>
      </c>
      <c r="B62" s="41" t="s">
        <v>62</v>
      </c>
      <c r="C62" s="36">
        <v>35</v>
      </c>
      <c r="D62" s="127">
        <v>40</v>
      </c>
      <c r="E62" s="127">
        <v>17</v>
      </c>
      <c r="F62" s="107">
        <v>0.42499999999999999</v>
      </c>
      <c r="G62" s="54">
        <v>17</v>
      </c>
      <c r="H62" s="127">
        <v>12</v>
      </c>
      <c r="I62" s="105">
        <v>0.70588235294117696</v>
      </c>
      <c r="J62" s="54">
        <v>16</v>
      </c>
      <c r="K62" s="127">
        <v>3</v>
      </c>
      <c r="L62" s="106">
        <v>0.1875</v>
      </c>
      <c r="M62" s="54">
        <v>7</v>
      </c>
      <c r="N62" s="127">
        <v>2</v>
      </c>
      <c r="O62" s="105">
        <v>0.28571428571428598</v>
      </c>
      <c r="Q62" s="53"/>
      <c r="R62" s="53"/>
    </row>
    <row r="63" spans="1:19" x14ac:dyDescent="0.3">
      <c r="A63" s="5" t="s">
        <v>94</v>
      </c>
      <c r="B63" s="41" t="s">
        <v>63</v>
      </c>
      <c r="C63" s="36">
        <v>79</v>
      </c>
      <c r="D63" s="127">
        <v>179</v>
      </c>
      <c r="E63" s="127">
        <v>25</v>
      </c>
      <c r="F63" s="105">
        <v>0.13966480446927401</v>
      </c>
      <c r="G63" s="54">
        <v>120</v>
      </c>
      <c r="H63" s="127">
        <v>14</v>
      </c>
      <c r="I63" s="106">
        <v>0.116666666666667</v>
      </c>
      <c r="J63" s="54">
        <v>36</v>
      </c>
      <c r="K63" s="127">
        <v>9</v>
      </c>
      <c r="L63" s="106">
        <v>0.25</v>
      </c>
      <c r="M63" s="54">
        <v>23</v>
      </c>
      <c r="N63" s="127">
        <v>2</v>
      </c>
      <c r="O63" s="105">
        <v>8.6956521739130405E-2</v>
      </c>
      <c r="Q63" s="53"/>
      <c r="R63" s="53"/>
    </row>
    <row r="64" spans="1:19" ht="15" thickBot="1" x14ac:dyDescent="0.35">
      <c r="A64" s="30" t="s">
        <v>95</v>
      </c>
      <c r="B64" s="48" t="s">
        <v>87</v>
      </c>
      <c r="C64" s="37">
        <v>36</v>
      </c>
      <c r="D64" s="132">
        <v>86</v>
      </c>
      <c r="E64" s="132">
        <v>12</v>
      </c>
      <c r="F64" s="104">
        <v>0.13953488372093001</v>
      </c>
      <c r="G64" s="133">
        <v>6</v>
      </c>
      <c r="H64" s="132">
        <v>0</v>
      </c>
      <c r="I64" s="102">
        <v>0</v>
      </c>
      <c r="J64" s="133">
        <v>60</v>
      </c>
      <c r="K64" s="132">
        <v>6</v>
      </c>
      <c r="L64" s="102">
        <v>0.1</v>
      </c>
      <c r="M64" s="54">
        <v>20</v>
      </c>
      <c r="N64" s="127">
        <v>6</v>
      </c>
      <c r="O64" s="104">
        <v>0.3</v>
      </c>
      <c r="Q64" s="53"/>
      <c r="R64" s="53"/>
    </row>
    <row r="65" spans="1:18" ht="111.75" customHeight="1" x14ac:dyDescent="0.3">
      <c r="A65" s="157" t="s">
        <v>176</v>
      </c>
      <c r="B65" s="157"/>
      <c r="C65" s="157"/>
      <c r="D65" s="157"/>
      <c r="E65" s="157"/>
      <c r="F65" s="157"/>
      <c r="G65" s="157"/>
      <c r="H65" s="157"/>
      <c r="I65" s="157"/>
      <c r="J65" s="157"/>
      <c r="K65" s="157"/>
      <c r="L65" s="157"/>
      <c r="M65" s="157"/>
      <c r="N65" s="157"/>
      <c r="O65" s="157"/>
      <c r="Q65" s="53"/>
      <c r="R65" s="53"/>
    </row>
    <row r="66" spans="1:18" x14ac:dyDescent="0.3">
      <c r="A66" s="56"/>
    </row>
  </sheetData>
  <sheetProtection algorithmName="SHA-512" hashValue="xJw8eHiiPXcwvRudPRDccH77jZsKDMyDaOzidJRkV2/esXUAOsCFqA0amxG7vZLCh6cjyNQDxgkCDIkBWBvWlQ==" saltValue="DKZmm07g/wyZJZBHJ63NUQ==" spinCount="100000" sheet="1" objects="1" scenarios="1"/>
  <mergeCells count="20">
    <mergeCell ref="A65:O65"/>
    <mergeCell ref="C54:O54"/>
    <mergeCell ref="C55:F55"/>
    <mergeCell ref="G55:I55"/>
    <mergeCell ref="J55:L55"/>
    <mergeCell ref="M55:O55"/>
    <mergeCell ref="A45:O45"/>
    <mergeCell ref="C48:F48"/>
    <mergeCell ref="A51:O51"/>
    <mergeCell ref="C9:O9"/>
    <mergeCell ref="C10:F10"/>
    <mergeCell ref="G10:I10"/>
    <mergeCell ref="J10:L10"/>
    <mergeCell ref="M10:O10"/>
    <mergeCell ref="A32:O32"/>
    <mergeCell ref="C35:O35"/>
    <mergeCell ref="C36:F36"/>
    <mergeCell ref="G36:I36"/>
    <mergeCell ref="J36:L36"/>
    <mergeCell ref="M36:O36"/>
  </mergeCells>
  <printOptions horizontalCentered="1"/>
  <pageMargins left="0.2" right="0.2" top="0.5" bottom="0.5" header="0.3" footer="0.3"/>
  <pageSetup scale="61" orientation="landscape" r:id="rId1"/>
  <rowBreaks count="1" manualBreakCount="1">
    <brk id="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9560-AE65-405A-ABAF-0EAD9DC285A0}">
  <sheetPr>
    <tabColor theme="7" tint="0.59999389629810485"/>
  </sheetPr>
  <dimension ref="A1:K78"/>
  <sheetViews>
    <sheetView view="pageBreakPreview" zoomScaleNormal="100" zoomScaleSheetLayoutView="100" workbookViewId="0">
      <selection activeCell="C78" sqref="C78"/>
    </sheetView>
  </sheetViews>
  <sheetFormatPr defaultRowHeight="14.4" x14ac:dyDescent="0.3"/>
  <cols>
    <col min="1" max="1" width="45.44140625" customWidth="1"/>
    <col min="2" max="2" width="17.77734375" customWidth="1"/>
    <col min="3" max="3" width="53.21875" customWidth="1"/>
  </cols>
  <sheetData>
    <row r="1" spans="1:3" ht="25.8" x14ac:dyDescent="0.5">
      <c r="A1" s="21" t="s">
        <v>17</v>
      </c>
    </row>
    <row r="2" spans="1:3" x14ac:dyDescent="0.3">
      <c r="A2" s="8"/>
    </row>
    <row r="3" spans="1:3" ht="18" x14ac:dyDescent="0.35">
      <c r="A3" s="20" t="s">
        <v>83</v>
      </c>
    </row>
    <row r="4" spans="1:3" ht="18" x14ac:dyDescent="0.35">
      <c r="A4" s="20"/>
    </row>
    <row r="5" spans="1:3" ht="18" x14ac:dyDescent="0.35">
      <c r="A5" s="20" t="s">
        <v>84</v>
      </c>
    </row>
    <row r="6" spans="1:3" s="29" customFormat="1" x14ac:dyDescent="0.3">
      <c r="A6" s="8" t="s">
        <v>170</v>
      </c>
      <c r="B6" s="8"/>
      <c r="C6" s="8"/>
    </row>
    <row r="7" spans="1:3" s="29" customFormat="1" ht="35.1" customHeight="1" x14ac:dyDescent="0.3">
      <c r="A7" s="167" t="s">
        <v>111</v>
      </c>
      <c r="B7" s="167"/>
      <c r="C7" s="167"/>
    </row>
    <row r="8" spans="1:3" s="29" customFormat="1" x14ac:dyDescent="0.3">
      <c r="A8" s="8"/>
      <c r="B8" s="8"/>
      <c r="C8" s="8"/>
    </row>
    <row r="9" spans="1:3" s="29" customFormat="1" x14ac:dyDescent="0.3">
      <c r="A9" s="8" t="s">
        <v>171</v>
      </c>
      <c r="B9" s="8"/>
      <c r="C9" s="8"/>
    </row>
    <row r="10" spans="1:3" s="29" customFormat="1" ht="30.75" customHeight="1" x14ac:dyDescent="0.3">
      <c r="A10" s="167" t="s">
        <v>79</v>
      </c>
      <c r="B10" s="167"/>
      <c r="C10" s="167"/>
    </row>
    <row r="11" spans="1:3" s="29" customFormat="1" x14ac:dyDescent="0.3">
      <c r="A11" s="8"/>
      <c r="B11" s="8"/>
      <c r="C11" s="8"/>
    </row>
    <row r="12" spans="1:3" s="29" customFormat="1" x14ac:dyDescent="0.3">
      <c r="A12" s="8" t="s">
        <v>172</v>
      </c>
      <c r="B12" s="8"/>
      <c r="C12" s="8"/>
    </row>
    <row r="13" spans="1:3" s="29" customFormat="1" ht="17.25" customHeight="1" x14ac:dyDescent="0.3">
      <c r="A13" s="167" t="s">
        <v>80</v>
      </c>
      <c r="B13" s="167"/>
      <c r="C13" s="167"/>
    </row>
    <row r="14" spans="1:3" s="29" customFormat="1" x14ac:dyDescent="0.3">
      <c r="A14" s="55"/>
      <c r="B14" s="55"/>
      <c r="C14" s="55"/>
    </row>
    <row r="15" spans="1:3" s="29" customFormat="1" x14ac:dyDescent="0.3">
      <c r="A15" s="8" t="s">
        <v>173</v>
      </c>
      <c r="B15" s="8"/>
      <c r="C15" s="8"/>
    </row>
    <row r="16" spans="1:3" s="29" customFormat="1" ht="50.1" customHeight="1" x14ac:dyDescent="0.3">
      <c r="A16" s="167" t="s">
        <v>112</v>
      </c>
      <c r="B16" s="167"/>
      <c r="C16" s="167"/>
    </row>
    <row r="17" spans="1:11" s="29" customFormat="1" x14ac:dyDescent="0.3">
      <c r="A17" s="8"/>
      <c r="B17" s="8"/>
      <c r="C17" s="8"/>
    </row>
    <row r="18" spans="1:11" s="29" customFormat="1" ht="35.25" customHeight="1" x14ac:dyDescent="0.3">
      <c r="A18" s="168" t="s">
        <v>169</v>
      </c>
      <c r="B18" s="168"/>
      <c r="C18" s="168"/>
    </row>
    <row r="19" spans="1:11" s="29" customFormat="1" x14ac:dyDescent="0.3">
      <c r="A19" s="8"/>
      <c r="B19" s="8"/>
      <c r="C19" s="8"/>
    </row>
    <row r="20" spans="1:11" s="29" customFormat="1" ht="18" x14ac:dyDescent="0.35">
      <c r="A20" s="20" t="s">
        <v>18</v>
      </c>
      <c r="B20" s="8"/>
      <c r="C20" s="8"/>
    </row>
    <row r="21" spans="1:11" s="29" customFormat="1" x14ac:dyDescent="0.3">
      <c r="A21" s="8" t="s">
        <v>16</v>
      </c>
      <c r="B21"/>
      <c r="C21"/>
    </row>
    <row r="22" spans="1:11" x14ac:dyDescent="0.3">
      <c r="A22" s="29" t="s">
        <v>69</v>
      </c>
    </row>
    <row r="23" spans="1:11" x14ac:dyDescent="0.3">
      <c r="A23" s="29" t="s">
        <v>19</v>
      </c>
      <c r="B23" s="29"/>
      <c r="C23" s="29"/>
    </row>
    <row r="24" spans="1:11" x14ac:dyDescent="0.3">
      <c r="A24" s="29" t="s">
        <v>20</v>
      </c>
      <c r="B24" s="29"/>
      <c r="C24" s="29"/>
      <c r="D24" s="29"/>
      <c r="E24" s="29"/>
      <c r="F24" s="29"/>
      <c r="G24" s="29"/>
      <c r="H24" s="29"/>
      <c r="I24" s="29"/>
      <c r="J24" s="29"/>
      <c r="K24" s="29"/>
    </row>
    <row r="25" spans="1:11" x14ac:dyDescent="0.3">
      <c r="A25" s="29" t="s">
        <v>21</v>
      </c>
      <c r="B25" s="29"/>
      <c r="C25" s="29"/>
      <c r="D25" s="29"/>
      <c r="E25" s="29"/>
      <c r="F25" s="29"/>
      <c r="G25" s="29"/>
      <c r="H25" s="29"/>
      <c r="I25" s="29"/>
      <c r="J25" s="29"/>
      <c r="K25" s="29"/>
    </row>
    <row r="26" spans="1:11" ht="33.75" customHeight="1" x14ac:dyDescent="0.3">
      <c r="A26" s="167" t="s">
        <v>125</v>
      </c>
      <c r="B26" s="167"/>
      <c r="C26" s="167"/>
      <c r="D26" s="29"/>
      <c r="E26" s="29"/>
      <c r="F26" s="29"/>
      <c r="G26" s="29"/>
      <c r="H26" s="29"/>
      <c r="I26" s="29"/>
      <c r="J26" s="29"/>
      <c r="K26" s="29"/>
    </row>
    <row r="27" spans="1:11" x14ac:dyDescent="0.3">
      <c r="A27" s="167" t="s">
        <v>143</v>
      </c>
      <c r="B27" s="167"/>
      <c r="C27" s="167"/>
      <c r="D27" s="29"/>
      <c r="E27" s="29"/>
      <c r="F27" s="29"/>
      <c r="G27" s="29"/>
      <c r="H27" s="29"/>
      <c r="I27" s="29"/>
      <c r="J27" s="29"/>
      <c r="K27" s="29"/>
    </row>
    <row r="28" spans="1:11" x14ac:dyDescent="0.3">
      <c r="A28" s="29"/>
      <c r="B28" s="29"/>
      <c r="C28" s="29"/>
      <c r="D28" s="29"/>
      <c r="E28" s="29"/>
      <c r="F28" s="29"/>
      <c r="G28" s="29"/>
      <c r="H28" s="29"/>
      <c r="I28" s="29"/>
      <c r="J28" s="29"/>
      <c r="K28" s="29"/>
    </row>
    <row r="29" spans="1:11" x14ac:dyDescent="0.3">
      <c r="A29" s="8" t="s">
        <v>14</v>
      </c>
    </row>
    <row r="30" spans="1:11" x14ac:dyDescent="0.3">
      <c r="A30" s="29" t="s">
        <v>126</v>
      </c>
    </row>
    <row r="31" spans="1:11" x14ac:dyDescent="0.3">
      <c r="A31" s="8"/>
      <c r="B31" s="29"/>
      <c r="C31" s="29"/>
    </row>
    <row r="32" spans="1:11" x14ac:dyDescent="0.3">
      <c r="A32" s="8" t="s">
        <v>70</v>
      </c>
    </row>
    <row r="33" spans="1:3" ht="36" customHeight="1" x14ac:dyDescent="0.3">
      <c r="A33" s="167" t="s">
        <v>74</v>
      </c>
      <c r="B33" s="167"/>
      <c r="C33" s="167"/>
    </row>
    <row r="34" spans="1:3" x14ac:dyDescent="0.3">
      <c r="A34" s="8"/>
      <c r="B34" s="22"/>
      <c r="C34" s="22"/>
    </row>
    <row r="35" spans="1:3" x14ac:dyDescent="0.3">
      <c r="A35" s="8" t="s">
        <v>71</v>
      </c>
    </row>
    <row r="36" spans="1:3" ht="18.600000000000001" customHeight="1" x14ac:dyDescent="0.3">
      <c r="A36" s="167" t="s">
        <v>73</v>
      </c>
      <c r="B36" s="167"/>
      <c r="C36" s="167"/>
    </row>
    <row r="37" spans="1:3" x14ac:dyDescent="0.3">
      <c r="A37" s="8"/>
      <c r="B37" s="22"/>
      <c r="C37" s="22"/>
    </row>
    <row r="38" spans="1:3" x14ac:dyDescent="0.3">
      <c r="A38" s="8" t="s">
        <v>72</v>
      </c>
    </row>
    <row r="39" spans="1:3" ht="33" customHeight="1" x14ac:dyDescent="0.3">
      <c r="A39" s="167" t="s">
        <v>78</v>
      </c>
      <c r="B39" s="167"/>
      <c r="C39" s="167"/>
    </row>
    <row r="40" spans="1:3" x14ac:dyDescent="0.3">
      <c r="A40" s="8"/>
      <c r="B40" s="22"/>
      <c r="C40" s="22"/>
    </row>
    <row r="41" spans="1:3" x14ac:dyDescent="0.3">
      <c r="A41" s="8" t="s">
        <v>2</v>
      </c>
    </row>
    <row r="42" spans="1:3" ht="52.5" customHeight="1" x14ac:dyDescent="0.3">
      <c r="A42" s="167" t="s">
        <v>75</v>
      </c>
      <c r="B42" s="167"/>
      <c r="C42" s="167"/>
    </row>
    <row r="43" spans="1:3" x14ac:dyDescent="0.3">
      <c r="A43" s="8"/>
      <c r="B43" s="22"/>
      <c r="C43" s="22"/>
    </row>
    <row r="44" spans="1:3" x14ac:dyDescent="0.3">
      <c r="A44" s="23" t="s">
        <v>2</v>
      </c>
      <c r="B44" s="23" t="s">
        <v>22</v>
      </c>
      <c r="C44" s="23" t="s">
        <v>56</v>
      </c>
    </row>
    <row r="45" spans="1:3" ht="28.8" x14ac:dyDescent="0.3">
      <c r="A45" s="25" t="s">
        <v>6</v>
      </c>
      <c r="B45" s="24" t="s">
        <v>43</v>
      </c>
      <c r="C45" s="25" t="s">
        <v>127</v>
      </c>
    </row>
    <row r="46" spans="1:3" ht="43.2" x14ac:dyDescent="0.3">
      <c r="A46" s="25" t="s">
        <v>53</v>
      </c>
      <c r="B46" s="24" t="s">
        <v>47</v>
      </c>
      <c r="C46" s="25" t="s">
        <v>128</v>
      </c>
    </row>
    <row r="47" spans="1:3" ht="28.8" x14ac:dyDescent="0.3">
      <c r="A47" s="25" t="s">
        <v>54</v>
      </c>
      <c r="B47" s="24" t="s">
        <v>45</v>
      </c>
      <c r="C47" s="25" t="s">
        <v>129</v>
      </c>
    </row>
    <row r="48" spans="1:3" ht="43.2" x14ac:dyDescent="0.3">
      <c r="A48" s="25" t="s">
        <v>81</v>
      </c>
      <c r="B48" s="24" t="s">
        <v>46</v>
      </c>
      <c r="C48" s="25" t="s">
        <v>130</v>
      </c>
    </row>
    <row r="49" spans="1:3" ht="28.8" x14ac:dyDescent="0.3">
      <c r="A49" s="25" t="s">
        <v>8</v>
      </c>
      <c r="B49" s="24" t="s">
        <v>52</v>
      </c>
      <c r="C49" s="25" t="s">
        <v>131</v>
      </c>
    </row>
    <row r="50" spans="1:3" ht="28.8" x14ac:dyDescent="0.3">
      <c r="A50" s="25" t="s">
        <v>48</v>
      </c>
      <c r="B50" s="24" t="s">
        <v>49</v>
      </c>
      <c r="C50" s="25" t="s">
        <v>132</v>
      </c>
    </row>
    <row r="51" spans="1:3" ht="43.2" x14ac:dyDescent="0.3">
      <c r="A51" s="25" t="s">
        <v>36</v>
      </c>
      <c r="B51" s="24" t="s">
        <v>24</v>
      </c>
      <c r="C51" s="25" t="s">
        <v>144</v>
      </c>
    </row>
    <row r="52" spans="1:3" ht="57.6" x14ac:dyDescent="0.3">
      <c r="A52" s="25" t="s">
        <v>38</v>
      </c>
      <c r="B52" s="24" t="s">
        <v>28</v>
      </c>
      <c r="C52" s="25" t="s">
        <v>145</v>
      </c>
    </row>
    <row r="53" spans="1:3" ht="43.2" x14ac:dyDescent="0.3">
      <c r="A53" s="25" t="s">
        <v>34</v>
      </c>
      <c r="B53" s="24" t="s">
        <v>26</v>
      </c>
      <c r="C53" s="25" t="s">
        <v>146</v>
      </c>
    </row>
    <row r="54" spans="1:3" ht="57.6" x14ac:dyDescent="0.3">
      <c r="A54" s="25" t="s">
        <v>35</v>
      </c>
      <c r="B54" s="24" t="s">
        <v>27</v>
      </c>
      <c r="C54" s="25" t="s">
        <v>147</v>
      </c>
    </row>
    <row r="55" spans="1:3" ht="43.2" x14ac:dyDescent="0.3">
      <c r="A55" s="25" t="s">
        <v>39</v>
      </c>
      <c r="B55" s="24" t="s">
        <v>29</v>
      </c>
      <c r="C55" s="25" t="s">
        <v>148</v>
      </c>
    </row>
    <row r="56" spans="1:3" ht="43.2" x14ac:dyDescent="0.3">
      <c r="A56" s="25" t="s">
        <v>42</v>
      </c>
      <c r="B56" s="24" t="s">
        <v>31</v>
      </c>
      <c r="C56" s="25" t="s">
        <v>149</v>
      </c>
    </row>
    <row r="57" spans="1:3" ht="57.6" x14ac:dyDescent="0.3">
      <c r="A57" s="25" t="s">
        <v>37</v>
      </c>
      <c r="B57" s="24" t="s">
        <v>23</v>
      </c>
      <c r="C57" s="25" t="s">
        <v>150</v>
      </c>
    </row>
    <row r="58" spans="1:3" ht="28.8" x14ac:dyDescent="0.3">
      <c r="A58" s="25" t="s">
        <v>55</v>
      </c>
      <c r="B58" s="24" t="s">
        <v>44</v>
      </c>
      <c r="C58" s="25" t="s">
        <v>133</v>
      </c>
    </row>
    <row r="59" spans="1:3" ht="28.8" x14ac:dyDescent="0.3">
      <c r="A59" s="25" t="s">
        <v>11</v>
      </c>
      <c r="B59" s="24" t="s">
        <v>121</v>
      </c>
      <c r="C59" s="25" t="s">
        <v>134</v>
      </c>
    </row>
    <row r="60" spans="1:3" ht="28.8" x14ac:dyDescent="0.3">
      <c r="A60" s="25" t="s">
        <v>50</v>
      </c>
      <c r="B60" s="24" t="s">
        <v>51</v>
      </c>
      <c r="C60" s="25" t="s">
        <v>152</v>
      </c>
    </row>
    <row r="61" spans="1:3" ht="43.2" x14ac:dyDescent="0.3">
      <c r="A61" s="25" t="s">
        <v>33</v>
      </c>
      <c r="B61" s="24" t="s">
        <v>25</v>
      </c>
      <c r="C61" s="25" t="s">
        <v>151</v>
      </c>
    </row>
    <row r="62" spans="1:3" ht="43.2" x14ac:dyDescent="0.3">
      <c r="A62" s="25" t="s">
        <v>40</v>
      </c>
      <c r="B62" s="24" t="s">
        <v>30</v>
      </c>
      <c r="C62" s="25" t="s">
        <v>153</v>
      </c>
    </row>
    <row r="63" spans="1:3" ht="43.2" x14ac:dyDescent="0.3">
      <c r="A63" s="25" t="s">
        <v>41</v>
      </c>
      <c r="B63" s="24" t="s">
        <v>32</v>
      </c>
      <c r="C63" s="25" t="s">
        <v>154</v>
      </c>
    </row>
    <row r="64" spans="1:3" x14ac:dyDescent="0.3">
      <c r="A64" s="31" t="s">
        <v>2</v>
      </c>
      <c r="B64" s="23" t="s">
        <v>22</v>
      </c>
      <c r="C64" s="23" t="s">
        <v>56</v>
      </c>
    </row>
    <row r="65" spans="1:3" ht="28.8" x14ac:dyDescent="0.3">
      <c r="A65" s="25" t="s">
        <v>65</v>
      </c>
      <c r="B65" s="24" t="s">
        <v>64</v>
      </c>
      <c r="C65" s="25" t="s">
        <v>85</v>
      </c>
    </row>
    <row r="66" spans="1:3" ht="28.8" x14ac:dyDescent="0.3">
      <c r="A66" s="25" t="s">
        <v>135</v>
      </c>
      <c r="B66" s="24" t="s">
        <v>124</v>
      </c>
      <c r="C66" s="25" t="s">
        <v>136</v>
      </c>
    </row>
    <row r="67" spans="1:3" ht="28.8" x14ac:dyDescent="0.3">
      <c r="A67" s="25" t="s">
        <v>137</v>
      </c>
      <c r="B67" s="24" t="s">
        <v>120</v>
      </c>
      <c r="C67" s="25" t="s">
        <v>138</v>
      </c>
    </row>
    <row r="68" spans="1:3" ht="28.8" x14ac:dyDescent="0.3">
      <c r="A68" s="25" t="s">
        <v>66</v>
      </c>
      <c r="B68" s="24" t="s">
        <v>67</v>
      </c>
      <c r="C68" s="25" t="s">
        <v>86</v>
      </c>
    </row>
    <row r="69" spans="1:3" ht="28.8" x14ac:dyDescent="0.3">
      <c r="A69" s="25" t="s">
        <v>139</v>
      </c>
      <c r="B69" s="24" t="s">
        <v>123</v>
      </c>
      <c r="C69" s="25" t="s">
        <v>140</v>
      </c>
    </row>
    <row r="70" spans="1:3" ht="57.6" x14ac:dyDescent="0.3">
      <c r="A70" s="25" t="s">
        <v>3</v>
      </c>
      <c r="B70" s="24" t="s">
        <v>68</v>
      </c>
      <c r="C70" s="25" t="s">
        <v>88</v>
      </c>
    </row>
    <row r="71" spans="1:3" ht="57.6" x14ac:dyDescent="0.3">
      <c r="A71" s="25" t="s">
        <v>76</v>
      </c>
      <c r="B71" s="24" t="s">
        <v>57</v>
      </c>
      <c r="C71" s="25" t="s">
        <v>141</v>
      </c>
    </row>
    <row r="72" spans="1:3" ht="57.6" x14ac:dyDescent="0.3">
      <c r="A72" s="25" t="s">
        <v>77</v>
      </c>
      <c r="B72" s="24" t="s">
        <v>58</v>
      </c>
      <c r="C72" s="25" t="s">
        <v>142</v>
      </c>
    </row>
    <row r="73" spans="1:3" ht="57.6" x14ac:dyDescent="0.3">
      <c r="A73" s="25" t="s">
        <v>157</v>
      </c>
      <c r="B73" s="24" t="s">
        <v>59</v>
      </c>
      <c r="C73" s="25" t="s">
        <v>158</v>
      </c>
    </row>
    <row r="74" spans="1:3" ht="57.6" x14ac:dyDescent="0.3">
      <c r="A74" s="25" t="s">
        <v>159</v>
      </c>
      <c r="B74" s="24" t="s">
        <v>60</v>
      </c>
      <c r="C74" s="25" t="s">
        <v>160</v>
      </c>
    </row>
    <row r="75" spans="1:3" ht="57.6" x14ac:dyDescent="0.3">
      <c r="A75" s="25" t="s">
        <v>161</v>
      </c>
      <c r="B75" s="24" t="s">
        <v>61</v>
      </c>
      <c r="C75" s="25" t="s">
        <v>162</v>
      </c>
    </row>
    <row r="76" spans="1:3" ht="57.6" x14ac:dyDescent="0.3">
      <c r="A76" s="25" t="s">
        <v>163</v>
      </c>
      <c r="B76" s="24" t="s">
        <v>62</v>
      </c>
      <c r="C76" s="25" t="s">
        <v>164</v>
      </c>
    </row>
    <row r="77" spans="1:3" ht="57.6" x14ac:dyDescent="0.3">
      <c r="A77" s="25" t="s">
        <v>165</v>
      </c>
      <c r="B77" s="24" t="s">
        <v>63</v>
      </c>
      <c r="C77" s="25" t="s">
        <v>166</v>
      </c>
    </row>
    <row r="78" spans="1:3" ht="57.6" x14ac:dyDescent="0.3">
      <c r="A78" s="25" t="s">
        <v>167</v>
      </c>
      <c r="B78" s="24" t="s">
        <v>87</v>
      </c>
      <c r="C78" s="25" t="s">
        <v>168</v>
      </c>
    </row>
  </sheetData>
  <mergeCells count="11">
    <mergeCell ref="A7:C7"/>
    <mergeCell ref="A18:C18"/>
    <mergeCell ref="A36:C36"/>
    <mergeCell ref="A39:C39"/>
    <mergeCell ref="A42:C42"/>
    <mergeCell ref="A10:C10"/>
    <mergeCell ref="A13:C13"/>
    <mergeCell ref="A16:C16"/>
    <mergeCell ref="A26:C26"/>
    <mergeCell ref="A33:C33"/>
    <mergeCell ref="A27:C27"/>
  </mergeCells>
  <pageMargins left="0.7" right="0.7" top="0.75" bottom="0.75" header="0.3" footer="0.3"/>
  <pageSetup scale="69" orientation="portrait" r:id="rId1"/>
  <rowBreaks count="3" manualBreakCount="3">
    <brk id="40" max="16383" man="1"/>
    <brk id="63" max="2" man="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FY21_Q3</vt:lpstr>
      <vt:lpstr>Percent Positives - User Notes</vt:lpstr>
      <vt:lpstr>FY21_Q3!Print_Area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2021-01-14T03:17:27Z</cp:lastPrinted>
  <dcterms:created xsi:type="dcterms:W3CDTF">2018-01-31T20:46:05Z</dcterms:created>
  <dcterms:modified xsi:type="dcterms:W3CDTF">2021-07-29T17:47:03Z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