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4CAF5D14-0177-4BF9-A3B1-0A5F64B6DDE5}" xr6:coauthVersionLast="46" xr6:coauthVersionMax="46" xr10:uidLastSave="{00000000-0000-0000-0000-000000000000}"/>
  <bookViews>
    <workbookView xWindow="2688" yWindow="2688" windowWidth="17280" windowHeight="9072" xr2:uid="{EAA83771-4D98-4A4D-B8CA-07E3403D1B78}"/>
  </bookViews>
  <sheets>
    <sheet name="FY19_Q1" sheetId="1" r:id="rId1"/>
    <sheet name="PFGE - User Notes" sheetId="2" r:id="rId2"/>
  </sheets>
  <definedNames>
    <definedName name="_xlnm.Print_Area" localSheetId="0">FY19_Q1!$A$1:$G$47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 l="1"/>
  <c r="C37" i="1" l="1"/>
  <c r="E28" i="1"/>
  <c r="F28" i="1" s="1"/>
  <c r="D28" i="1"/>
  <c r="C28" i="1"/>
  <c r="F26" i="1"/>
  <c r="C26" i="1"/>
</calcChain>
</file>

<file path=xl/sharedStrings.xml><?xml version="1.0" encoding="utf-8"?>
<sst xmlns="http://schemas.openxmlformats.org/spreadsheetml/2006/main" count="169" uniqueCount="118">
  <si>
    <t>Campylobacter</t>
  </si>
  <si>
    <t>Quarterly Summary Tables - FY2019 Q1</t>
  </si>
  <si>
    <t>Period: 2018-10-01 to 2018-12-31</t>
  </si>
  <si>
    <t xml:space="preserve">Pulsed-field Gel Electrophoresis </t>
  </si>
  <si>
    <t>In each table, the 10 most frequent Campylobacter primary PFGE patterns for each product category are listed.</t>
  </si>
  <si>
    <t>Table A. Top PulseNet Primary Pulsed-field Gel Electrophoresis (PFGE) Patterns by Isolate</t>
  </si>
  <si>
    <t>from Domestic Sampling</t>
  </si>
  <si>
    <t>Product Category</t>
  </si>
  <si>
    <t>Primary PFGE Pattern Name*</t>
  </si>
  <si>
    <t>Number of Samples 
with Pattern</t>
  </si>
  <si>
    <t>Percent of All PFGE Patterns</t>
  </si>
  <si>
    <t>Number of Establishments with PFGE Pattern</t>
  </si>
  <si>
    <t>Percent of Establishments with Analyzed Samples with PFGE Pattern</t>
  </si>
  <si>
    <t>Number of Establishments with Analyzed Samples</t>
  </si>
  <si>
    <t>Chicken</t>
  </si>
  <si>
    <t>DBBS16.0337</t>
  </si>
  <si>
    <t>DBBS16.0419</t>
  </si>
  <si>
    <t>DBBS16.0117</t>
  </si>
  <si>
    <t>DBRS16.0552</t>
  </si>
  <si>
    <t>DBRS16.0175</t>
  </si>
  <si>
    <t>DBBS16.0025</t>
  </si>
  <si>
    <t>DBBS16.0072</t>
  </si>
  <si>
    <t>DBBS16.0100</t>
  </si>
  <si>
    <t>DBRS16.0048</t>
  </si>
  <si>
    <t>DBBS16.0226</t>
  </si>
  <si>
    <t>DBRS16.3737</t>
  </si>
  <si>
    <t>DBBS16.0710</t>
  </si>
  <si>
    <t>DBRS16.0164</t>
  </si>
  <si>
    <t>Other PFGEs</t>
  </si>
  <si>
    <t>Turkey</t>
  </si>
  <si>
    <t>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t>
  </si>
  <si>
    <t>Table B. Top PulseNet Primary Pulsed-field Gel Electrophoresis (PFGE) Patterns by Isolate</t>
  </si>
  <si>
    <t>from Import Sampling</t>
  </si>
  <si>
    <t>DBBS16.1450</t>
  </si>
  <si>
    <t xml:space="preserve">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
</t>
  </si>
  <si>
    <t>User Notes</t>
  </si>
  <si>
    <t>Definitions and Descriptions</t>
  </si>
  <si>
    <t>Table Descriptions</t>
  </si>
  <si>
    <t>Table A. Top PulseNet Primary Pulsed-field Gel Electrophoresis (PFGE) Patterns by Isolate from Domestic Sampling</t>
  </si>
  <si>
    <t xml:space="preserve">Counts and percents, establishment counts and percents by PFGE pattern and product category. Excludes counts and percents from follow-up and import sampling. 
</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</si>
  <si>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</si>
  <si>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</si>
  <si>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</si>
  <si>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</si>
  <si>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</si>
  <si>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</si>
  <si>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</si>
  <si>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</si>
  <si>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</si>
  <si>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</si>
  <si>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</si>
  <si>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</si>
  <si>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</si>
  <si>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</si>
  <si>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</si>
  <si>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</si>
  <si>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</si>
  <si>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</si>
  <si>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</si>
  <si>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</si>
  <si>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Very Low Volume for Other Other Chicken Parts (neck, liver, heart, gizzards)</t>
  </si>
  <si>
    <t>LO_CPT_OT01</t>
  </si>
  <si>
    <t>Very Low Volume Comminuted Chicken</t>
  </si>
  <si>
    <t>LO_CH_COM01</t>
  </si>
  <si>
    <t>Very Low Volume Mechanically Separated Chicken</t>
  </si>
  <si>
    <t>LO_CH_MSK01</t>
  </si>
  <si>
    <t>Religious Exempt for Chicken Carcasses</t>
  </si>
  <si>
    <t>RE_CH_CARC01</t>
  </si>
  <si>
    <t>Follow up sampling for Chicken Carcasses</t>
  </si>
  <si>
    <t>F_CH_CARC01</t>
  </si>
  <si>
    <t>Follow up sampling for Chicken Parts</t>
  </si>
  <si>
    <t>F_CPT_LBW01</t>
  </si>
  <si>
    <t>Follow up sampling for Comminuted Chicken</t>
  </si>
  <si>
    <t>F_CH_COM01</t>
  </si>
  <si>
    <t>Turkey Carcasses</t>
  </si>
  <si>
    <t>HC_TU_CARC01</t>
  </si>
  <si>
    <t>Comminuted Turkey</t>
  </si>
  <si>
    <t>Mechanically Separated Turkey</t>
  </si>
  <si>
    <t>EXP_TU_MSK01</t>
  </si>
  <si>
    <t>Very Low Volume for Turkey Carcasses</t>
  </si>
  <si>
    <t>LO_TU_CARC01</t>
  </si>
  <si>
    <t>Very Low Volume Comminuted Turkey</t>
  </si>
  <si>
    <t>LO_TU_COM01</t>
  </si>
  <si>
    <t>Very Low Volume Mechanically Separated Turkey</t>
  </si>
  <si>
    <t>LO_TU_MSK01</t>
  </si>
  <si>
    <t>Follow up sampling for Turkey Carcasses</t>
  </si>
  <si>
    <t>F_TU_CARC01</t>
  </si>
  <si>
    <t>Follow up sampling for Comminuted Turkey</t>
  </si>
  <si>
    <t>F_TU_COM01</t>
  </si>
  <si>
    <t>Table B. Top PulseNet Primary Pulsed-field Gel Electrophoresis (PFGE) Patterns by Isolate from Import Sampling</t>
  </si>
  <si>
    <t xml:space="preserve">Counts and percents, establishment counts and percents by PFGE pattern and import product group. 
</t>
  </si>
  <si>
    <t>Imp_Poultry</t>
  </si>
  <si>
    <t>Definitions</t>
  </si>
  <si>
    <t>Pulsed-field gel electrophoresis (PFGE)</t>
  </si>
  <si>
    <t xml:space="preserve">Pulsed-field gel electrophoresis (PFGE) is a laboratory technique used by scientists to produce a DNA fingerprint with a specific pattern for a group of the same type of bacteria.
This can be used to determine PFGE pattern recurrence, which may suggest potential harborage of this strain in live animals or the associated environment in an establishment.
</t>
  </si>
  <si>
    <t>Primary PFGE Pattern Name</t>
  </si>
  <si>
    <t>Name of the primary PFGE pattern.  The ten most prevalent PFGE patterns are listed in descending order. When there is the same number of patterns, the patterns with the higher serotype counts are listed first.</t>
  </si>
  <si>
    <t>Number of PFGE Pattern</t>
  </si>
  <si>
    <t xml:space="preserve">Count of patterns with the specified PFGE pattern. </t>
  </si>
  <si>
    <t xml:space="preserve">     Other Patterns</t>
  </si>
  <si>
    <t xml:space="preserve">     All of the other PFGE patterns that exclude the ten most prevalent patterns.</t>
  </si>
  <si>
    <t xml:space="preserve">    All PFGE Patterns</t>
  </si>
  <si>
    <t>Percent of PFGE pattern of all PFGE patterns analyzed. This is calculated as the "Number of the PFGE Pattern" for the specified PFGE pattern divided by "All PFGE Patterns."</t>
  </si>
  <si>
    <t>Count of distinct establishments with positive samples of the specified PFGE pattern.</t>
  </si>
  <si>
    <t xml:space="preserve">     Number of Establishments with PFGE Pattern - All PFGE Patterns</t>
  </si>
  <si>
    <t>Poultry</t>
  </si>
  <si>
    <t>Table C. Top PulseNet Primary Pulsed-field Gel Electrophoresis (PFGE) Patterns by Isolate</t>
  </si>
  <si>
    <t>from Follow-up Sampling</t>
  </si>
  <si>
    <t>All PFGE Patterns</t>
  </si>
  <si>
    <t>--</t>
  </si>
  <si>
    <t>-- Indicates that there were no samples for this product category.
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t>
  </si>
  <si>
    <t>Sample Source designated as non RTE Chicken or Turkey</t>
  </si>
  <si>
    <t>Table C. Top PulseNet Primary Pulsed-field Gel Electrophoresis (PFGE) Patterns by Isolate from Follow-up Sampling</t>
  </si>
  <si>
    <t xml:space="preserve">Counts and percents, establishment counts and percents by PFGE pattern and follow-up sampling product group. 
</t>
  </si>
  <si>
    <t xml:space="preserve">     All of the PFGE patterns analyzed. This is the aggregate of the  most prevalent PFGE patterns and "other patterns."</t>
  </si>
  <si>
    <t xml:space="preserve">     Count of distinct establishments for all PFGE patterns. This will not necessarily be equal to the sum of 
     establishment counts reported in the top ten prevalent PFGE patterns and "other patterns", since an  
     establishment may be part of the count for multiple pattern categories.</t>
  </si>
  <si>
    <t>Percent of establishments with a given PFGE pattern relative to the total number of establishments with analyzed samples.</t>
  </si>
  <si>
    <t>Count of distinct establishments with samples analyzed for Campylobacter for a given product group. This can contain samples that tested positive or negative for Campylobacter.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</si>
</sst>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i/>
      <sz val="10"/>
      <color rgb="FF000000"/>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31">
    <border>
      <left/>
      <right/>
      <top/>
      <bottom/>
      <diagonal/>
    </border>
    <border>
      <left style="thin">
        <color rgb="FF000000"/>
      </left>
      <right style="thin">
        <color rgb="FF000000"/>
      </right>
      <top style="medium">
        <color rgb="FF000000"/>
      </top>
      <bottom style="medium">
        <color rgb="FF000000"/>
      </bottom>
      <diagonal/>
    </border>
    <border>
      <left style="thin">
        <color rgb="FF000000"/>
      </left>
      <right style="thin">
        <color indexed="64"/>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medium">
        <color rgb="FF000000"/>
      </top>
      <bottom style="thin">
        <color rgb="FF000000"/>
      </bottom>
      <diagonal/>
    </border>
    <border>
      <left/>
      <right style="thin">
        <color rgb="FF000000"/>
      </right>
      <top/>
      <bottom style="thin">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medium">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indexed="64"/>
      </right>
      <top style="medium">
        <color indexed="64"/>
      </top>
      <bottom style="medium">
        <color indexed="64"/>
      </bottom>
      <diagonal/>
    </border>
    <border>
      <left/>
      <right style="medium">
        <color rgb="FF000000"/>
      </right>
      <top/>
      <bottom style="medium">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right/>
      <top style="medium">
        <color rgb="FF000000"/>
      </top>
      <bottom/>
      <diagonal/>
    </border>
    <border>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top/>
      <bottom/>
      <diagonal/>
    </border>
    <border>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82">
    <xf numFmtId="0" fontId="0" fillId="0" borderId="0" xfId="0"/>
    <xf numFmtId="0" fontId="3" fillId="0" borderId="0" xfId="0" applyFont="1" applyAlignment="1">
      <alignment vertical="top"/>
    </xf>
    <xf numFmtId="1" fontId="0" fillId="0" borderId="0" xfId="0" applyNumberFormat="1"/>
    <xf numFmtId="0" fontId="0" fillId="0" borderId="0" xfId="0" applyAlignment="1">
      <alignment horizontal="right"/>
    </xf>
    <xf numFmtId="0" fontId="4" fillId="0" borderId="0" xfId="0" applyFont="1" applyAlignment="1">
      <alignment vertical="top"/>
    </xf>
    <xf numFmtId="0" fontId="5" fillId="0" borderId="0" xfId="0" applyFont="1" applyAlignment="1">
      <alignment vertical="top"/>
    </xf>
    <xf numFmtId="0" fontId="0" fillId="0" borderId="0" xfId="0" applyAlignment="1">
      <alignment vertical="top"/>
    </xf>
    <xf numFmtId="0" fontId="6" fillId="0" borderId="0" xfId="0" applyFont="1" applyAlignment="1">
      <alignment vertical="top"/>
    </xf>
    <xf numFmtId="0" fontId="7" fillId="0" borderId="0" xfId="0" applyFont="1" applyAlignment="1">
      <alignment vertical="top"/>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0" fillId="0" borderId="5" xfId="0" applyBorder="1" applyAlignment="1">
      <alignment horizontal="left" vertical="top" wrapText="1"/>
    </xf>
    <xf numFmtId="0" fontId="0" fillId="0" borderId="6" xfId="0" applyBorder="1" applyAlignment="1">
      <alignment vertical="top" wrapText="1"/>
    </xf>
    <xf numFmtId="10" fontId="0" fillId="0" borderId="6" xfId="0" applyNumberFormat="1" applyBorder="1" applyAlignment="1">
      <alignment horizontal="right" vertical="top" wrapText="1"/>
    </xf>
    <xf numFmtId="0" fontId="0" fillId="0" borderId="7" xfId="0" applyBorder="1" applyAlignment="1">
      <alignment horizontal="right" vertical="top" wrapText="1"/>
    </xf>
    <xf numFmtId="10" fontId="0" fillId="0" borderId="8" xfId="0" applyNumberFormat="1" applyBorder="1" applyAlignment="1">
      <alignment horizontal="right" vertical="top" wrapText="1"/>
    </xf>
    <xf numFmtId="0" fontId="0" fillId="0" borderId="10" xfId="0" applyBorder="1" applyAlignment="1">
      <alignment vertical="top" wrapText="1"/>
    </xf>
    <xf numFmtId="0" fontId="0" fillId="0" borderId="11" xfId="0" applyBorder="1" applyAlignment="1">
      <alignment horizontal="right" vertical="top" wrapText="1"/>
    </xf>
    <xf numFmtId="0" fontId="2" fillId="0" borderId="14" xfId="0" applyFont="1" applyBorder="1" applyAlignment="1">
      <alignment vertical="top" wrapText="1"/>
    </xf>
    <xf numFmtId="9" fontId="2" fillId="0" borderId="14" xfId="1" applyFont="1" applyBorder="1" applyAlignment="1">
      <alignment horizontal="right" vertical="top" wrapText="1"/>
    </xf>
    <xf numFmtId="0" fontId="2" fillId="0" borderId="15" xfId="0" applyFont="1" applyBorder="1" applyAlignment="1">
      <alignment horizontal="right" vertical="top" wrapText="1"/>
    </xf>
    <xf numFmtId="0" fontId="0" fillId="0" borderId="6" xfId="0" applyBorder="1" applyAlignment="1">
      <alignment horizontal="left" vertical="top" wrapText="1"/>
    </xf>
    <xf numFmtId="0" fontId="0" fillId="0" borderId="18" xfId="0" applyBorder="1" applyAlignment="1">
      <alignment horizontal="left" vertical="top" wrapText="1"/>
    </xf>
    <xf numFmtId="0" fontId="2" fillId="0" borderId="3" xfId="0" applyFont="1" applyBorder="1" applyAlignment="1">
      <alignment horizontal="right" vertical="top" wrapText="1"/>
    </xf>
    <xf numFmtId="0" fontId="2" fillId="0" borderId="1" xfId="0" applyFont="1" applyBorder="1" applyAlignment="1">
      <alignment vertical="top" wrapText="1"/>
    </xf>
    <xf numFmtId="9" fontId="2" fillId="0" borderId="1" xfId="1" applyFont="1" applyBorder="1" applyAlignment="1">
      <alignment horizontal="right" vertical="top" wrapText="1"/>
    </xf>
    <xf numFmtId="0" fontId="2" fillId="0" borderId="2" xfId="0" applyFont="1" applyBorder="1" applyAlignment="1">
      <alignment horizontal="right" vertical="top" wrapText="1"/>
    </xf>
    <xf numFmtId="10" fontId="2" fillId="0" borderId="3" xfId="1" applyNumberFormat="1" applyFont="1" applyBorder="1" applyAlignment="1">
      <alignment horizontal="right" vertical="top" wrapText="1"/>
    </xf>
    <xf numFmtId="0" fontId="9" fillId="0" borderId="0" xfId="0" applyFont="1" applyAlignment="1">
      <alignment horizontal="left" vertical="top" wrapText="1"/>
    </xf>
    <xf numFmtId="1" fontId="9" fillId="0" borderId="0" xfId="0" applyNumberFormat="1" applyFont="1" applyAlignment="1">
      <alignment horizontal="left" vertical="top" wrapText="1"/>
    </xf>
    <xf numFmtId="0" fontId="9" fillId="0" borderId="0" xfId="0" applyFont="1" applyAlignment="1">
      <alignment horizontal="right" vertical="top" wrapText="1"/>
    </xf>
    <xf numFmtId="0" fontId="0" fillId="0" borderId="0" xfId="0" applyAlignment="1">
      <alignment horizontal="center"/>
    </xf>
    <xf numFmtId="0" fontId="2" fillId="0" borderId="18" xfId="0" applyFont="1" applyBorder="1" applyAlignment="1">
      <alignment vertical="top"/>
    </xf>
    <xf numFmtId="0" fontId="8" fillId="2" borderId="1" xfId="0" applyFont="1" applyFill="1" applyBorder="1" applyAlignment="1">
      <alignment horizontal="center" vertical="top" wrapText="1"/>
    </xf>
    <xf numFmtId="0" fontId="0" fillId="0" borderId="10" xfId="0" applyBorder="1" applyAlignment="1">
      <alignment horizontal="left" vertical="top" wrapText="1"/>
    </xf>
    <xf numFmtId="0" fontId="0" fillId="0" borderId="10" xfId="0" applyBorder="1" applyAlignment="1">
      <alignment horizontal="right" vertical="top" wrapText="1"/>
    </xf>
    <xf numFmtId="10" fontId="0" fillId="0" borderId="6" xfId="1" applyNumberFormat="1" applyFont="1" applyBorder="1" applyAlignment="1">
      <alignment horizontal="right" vertical="top" wrapText="1"/>
    </xf>
    <xf numFmtId="1" fontId="0" fillId="0" borderId="6" xfId="1" applyNumberFormat="1" applyFont="1" applyBorder="1" applyAlignment="1">
      <alignment horizontal="right" vertical="top" wrapText="1"/>
    </xf>
    <xf numFmtId="0" fontId="0" fillId="0" borderId="21" xfId="0" applyBorder="1" applyAlignment="1">
      <alignment horizontal="left" vertical="top" wrapText="1"/>
    </xf>
    <xf numFmtId="0" fontId="0" fillId="0" borderId="22" xfId="0" applyBorder="1" applyAlignment="1">
      <alignment horizontal="right" vertical="top" wrapText="1"/>
    </xf>
    <xf numFmtId="10" fontId="0" fillId="0" borderId="22" xfId="1" applyNumberFormat="1" applyFont="1" applyBorder="1" applyAlignment="1">
      <alignment horizontal="right" vertical="top" wrapText="1"/>
    </xf>
    <xf numFmtId="1" fontId="0" fillId="0" borderId="22" xfId="1" applyNumberFormat="1" applyFont="1" applyBorder="1" applyAlignment="1">
      <alignment horizontal="right" vertical="top" wrapText="1"/>
    </xf>
    <xf numFmtId="0" fontId="10" fillId="0" borderId="0" xfId="0" applyFont="1"/>
    <xf numFmtId="0" fontId="2" fillId="0" borderId="0" xfId="0" applyFont="1"/>
    <xf numFmtId="0" fontId="11" fillId="0" borderId="0" xfId="0" applyFont="1"/>
    <xf numFmtId="0" fontId="0" fillId="0" borderId="0" xfId="0" applyAlignment="1">
      <alignment horizontal="left" vertical="top" wrapText="1"/>
    </xf>
    <xf numFmtId="0" fontId="2" fillId="0" borderId="24" xfId="0" applyFont="1" applyBorder="1"/>
    <xf numFmtId="0" fontId="0" fillId="0" borderId="25" xfId="0" applyBorder="1" applyAlignment="1">
      <alignment horizontal="left" vertical="top"/>
    </xf>
    <xf numFmtId="0" fontId="0" fillId="0" borderId="24" xfId="0" applyBorder="1" applyAlignment="1">
      <alignment horizontal="left" vertical="top"/>
    </xf>
    <xf numFmtId="0" fontId="0" fillId="0" borderId="26" xfId="0" applyBorder="1" applyAlignment="1">
      <alignment horizontal="left" vertical="top"/>
    </xf>
    <xf numFmtId="0" fontId="0" fillId="0" borderId="25" xfId="0" applyBorder="1"/>
    <xf numFmtId="0" fontId="0" fillId="0" borderId="26" xfId="0" applyBorder="1"/>
    <xf numFmtId="0" fontId="0" fillId="0" borderId="24" xfId="0" applyBorder="1"/>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left" vertical="top"/>
    </xf>
    <xf numFmtId="0" fontId="2" fillId="0" borderId="18" xfId="0" applyFont="1" applyBorder="1" applyAlignment="1">
      <alignment vertical="top" wrapText="1"/>
    </xf>
    <xf numFmtId="0" fontId="2" fillId="0" borderId="1" xfId="0" quotePrefix="1" applyFont="1" applyBorder="1" applyAlignment="1">
      <alignment horizontal="right" vertical="top" wrapText="1"/>
    </xf>
    <xf numFmtId="0" fontId="2" fillId="0" borderId="13" xfId="0" applyFont="1" applyBorder="1" applyAlignment="1">
      <alignment horizontal="left" vertical="top" wrapText="1"/>
    </xf>
    <xf numFmtId="0" fontId="2" fillId="0" borderId="18" xfId="0" applyFont="1" applyBorder="1" applyAlignment="1">
      <alignment horizontal="left" vertical="top" wrapText="1"/>
    </xf>
    <xf numFmtId="0" fontId="0" fillId="0" borderId="27" xfId="0" applyBorder="1"/>
    <xf numFmtId="0" fontId="0" fillId="0" borderId="28" xfId="0" applyBorder="1"/>
    <xf numFmtId="0" fontId="0" fillId="0" borderId="29" xfId="0" applyBorder="1" applyAlignment="1">
      <alignment horizontal="left" vertical="top" wrapText="1"/>
    </xf>
    <xf numFmtId="0" fontId="0" fillId="0" borderId="8" xfId="0" applyBorder="1" applyAlignment="1">
      <alignment vertical="top" wrapText="1"/>
    </xf>
    <xf numFmtId="0" fontId="0" fillId="0" borderId="30" xfId="0" applyBorder="1" applyAlignment="1">
      <alignment vertical="top" wrapText="1"/>
    </xf>
    <xf numFmtId="1" fontId="2" fillId="3" borderId="1" xfId="0" applyNumberFormat="1" applyFont="1" applyFill="1" applyBorder="1" applyAlignment="1">
      <alignment horizontal="right" vertical="top" wrapText="1"/>
    </xf>
    <xf numFmtId="10" fontId="2" fillId="3" borderId="1" xfId="1" applyNumberFormat="1" applyFont="1" applyFill="1" applyBorder="1" applyAlignment="1">
      <alignment horizontal="right" vertical="top" wrapText="1"/>
    </xf>
    <xf numFmtId="0" fontId="2" fillId="0" borderId="18" xfId="0" applyFont="1" applyBorder="1" applyAlignment="1">
      <alignment horizontal="center" vertical="center"/>
    </xf>
    <xf numFmtId="0" fontId="9" fillId="0" borderId="20" xfId="0" quotePrefix="1" applyFont="1" applyBorder="1" applyAlignment="1">
      <alignment horizontal="left" vertical="top" wrapText="1"/>
    </xf>
    <xf numFmtId="0" fontId="9" fillId="0" borderId="20" xfId="0" applyFont="1" applyBorder="1" applyAlignment="1">
      <alignment horizontal="left" vertical="top" wrapText="1"/>
    </xf>
    <xf numFmtId="0" fontId="0" fillId="0" borderId="9" xfId="0"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9" xfId="0" applyBorder="1" applyAlignment="1">
      <alignment horizontal="center" vertical="center" wrapText="1"/>
    </xf>
    <xf numFmtId="0" fontId="0" fillId="0" borderId="23" xfId="0"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wrapText="1"/>
    </xf>
    <xf numFmtId="0" fontId="2" fillId="0" borderId="0" xfId="0" applyFont="1" applyAlignment="1">
      <alignment horizontal="left" wrapText="1"/>
    </xf>
    <xf numFmtId="0" fontId="0" fillId="0" borderId="0" xfId="0"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0E5AF-3566-4A0C-B275-1CAEF3086709}">
  <sheetPr>
    <tabColor rgb="FF92D050"/>
  </sheetPr>
  <dimension ref="A1:G59"/>
  <sheetViews>
    <sheetView tabSelected="1" view="pageBreakPreview" zoomScaleNormal="100" zoomScaleSheetLayoutView="100" workbookViewId="0"/>
  </sheetViews>
  <sheetFormatPr defaultRowHeight="14.4" x14ac:dyDescent="0.3"/>
  <cols>
    <col min="1" max="1" width="16.109375" customWidth="1"/>
    <col min="2" max="2" width="22" customWidth="1"/>
    <col min="3" max="3" width="12.77734375" customWidth="1"/>
    <col min="4" max="4" width="14.5546875" customWidth="1"/>
    <col min="5" max="5" width="14.77734375" style="2" customWidth="1"/>
    <col min="6" max="6" width="14.5546875" customWidth="1"/>
    <col min="7" max="7" width="15" style="3" customWidth="1"/>
  </cols>
  <sheetData>
    <row r="1" spans="1:7" ht="25.8" x14ac:dyDescent="0.3">
      <c r="A1" s="1" t="s">
        <v>0</v>
      </c>
    </row>
    <row r="2" spans="1:7" ht="17.399999999999999" x14ac:dyDescent="0.3">
      <c r="A2" s="4" t="s">
        <v>1</v>
      </c>
    </row>
    <row r="3" spans="1:7" ht="17.399999999999999" x14ac:dyDescent="0.3">
      <c r="A3" s="5" t="s">
        <v>2</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69" t="s">
        <v>7</v>
      </c>
      <c r="B11" s="9" t="s">
        <v>8</v>
      </c>
      <c r="C11" s="9" t="s">
        <v>9</v>
      </c>
      <c r="D11" s="9" t="s">
        <v>10</v>
      </c>
      <c r="E11" s="10" t="s">
        <v>11</v>
      </c>
      <c r="F11" s="11" t="s">
        <v>12</v>
      </c>
      <c r="G11" s="12" t="s">
        <v>13</v>
      </c>
    </row>
    <row r="12" spans="1:7" x14ac:dyDescent="0.3">
      <c r="A12" s="64" t="s">
        <v>14</v>
      </c>
      <c r="B12" s="54" t="s">
        <v>15</v>
      </c>
      <c r="C12" s="65">
        <v>17</v>
      </c>
      <c r="D12" s="15">
        <v>5.089820359281437E-2</v>
      </c>
      <c r="E12" s="16">
        <v>15</v>
      </c>
      <c r="F12" s="17">
        <v>1.8610421836228287E-2</v>
      </c>
      <c r="G12" s="72">
        <v>806</v>
      </c>
    </row>
    <row r="13" spans="1:7" x14ac:dyDescent="0.3">
      <c r="A13" s="64"/>
      <c r="B13" s="54" t="s">
        <v>16</v>
      </c>
      <c r="C13" s="66">
        <v>14</v>
      </c>
      <c r="D13" s="15">
        <v>4.1916167664670656E-2</v>
      </c>
      <c r="E13" s="19">
        <v>14</v>
      </c>
      <c r="F13" s="17">
        <v>1.7369727047146403E-2</v>
      </c>
      <c r="G13" s="73"/>
    </row>
    <row r="14" spans="1:7" x14ac:dyDescent="0.3">
      <c r="A14" s="64"/>
      <c r="B14" s="54" t="s">
        <v>17</v>
      </c>
      <c r="C14" s="66">
        <v>8</v>
      </c>
      <c r="D14" s="15">
        <v>2.3952095808383235E-2</v>
      </c>
      <c r="E14" s="19">
        <v>8</v>
      </c>
      <c r="F14" s="17">
        <v>9.9255583126550868E-3</v>
      </c>
      <c r="G14" s="73"/>
    </row>
    <row r="15" spans="1:7" x14ac:dyDescent="0.3">
      <c r="A15" s="64"/>
      <c r="B15" s="54" t="s">
        <v>18</v>
      </c>
      <c r="C15" s="66">
        <v>6</v>
      </c>
      <c r="D15" s="15">
        <v>1.7964071856287425E-2</v>
      </c>
      <c r="E15" s="19">
        <v>6</v>
      </c>
      <c r="F15" s="17">
        <v>7.4441687344913151E-3</v>
      </c>
      <c r="G15" s="73"/>
    </row>
    <row r="16" spans="1:7" x14ac:dyDescent="0.3">
      <c r="A16" s="64"/>
      <c r="B16" s="54" t="s">
        <v>19</v>
      </c>
      <c r="C16" s="66">
        <v>5</v>
      </c>
      <c r="D16" s="15">
        <v>1.4970059880239521E-2</v>
      </c>
      <c r="E16" s="19">
        <v>4</v>
      </c>
      <c r="F16" s="17">
        <v>4.9627791563275434E-3</v>
      </c>
      <c r="G16" s="73"/>
    </row>
    <row r="17" spans="1:7" x14ac:dyDescent="0.3">
      <c r="A17" s="64"/>
      <c r="B17" s="54" t="s">
        <v>20</v>
      </c>
      <c r="C17" s="66">
        <v>5</v>
      </c>
      <c r="D17" s="15">
        <v>1.4970059880239521E-2</v>
      </c>
      <c r="E17" s="19">
        <v>5</v>
      </c>
      <c r="F17" s="17">
        <v>6.2034739454094297E-3</v>
      </c>
      <c r="G17" s="73"/>
    </row>
    <row r="18" spans="1:7" x14ac:dyDescent="0.3">
      <c r="A18" s="64"/>
      <c r="B18" s="54" t="s">
        <v>21</v>
      </c>
      <c r="C18" s="66">
        <v>5</v>
      </c>
      <c r="D18" s="15">
        <v>1.4970059880239521E-2</v>
      </c>
      <c r="E18" s="19">
        <v>5</v>
      </c>
      <c r="F18" s="17">
        <v>6.2034739454094297E-3</v>
      </c>
      <c r="G18" s="73"/>
    </row>
    <row r="19" spans="1:7" x14ac:dyDescent="0.3">
      <c r="A19" s="64"/>
      <c r="B19" s="54" t="s">
        <v>22</v>
      </c>
      <c r="C19" s="66">
        <v>5</v>
      </c>
      <c r="D19" s="15">
        <v>1.4970059880239521E-2</v>
      </c>
      <c r="E19" s="19">
        <v>5</v>
      </c>
      <c r="F19" s="17">
        <v>6.2034739454094297E-3</v>
      </c>
      <c r="G19" s="73"/>
    </row>
    <row r="20" spans="1:7" x14ac:dyDescent="0.3">
      <c r="A20" s="64"/>
      <c r="B20" s="54" t="s">
        <v>23</v>
      </c>
      <c r="C20" s="66">
        <v>5</v>
      </c>
      <c r="D20" s="15">
        <v>1.4970059880239521E-2</v>
      </c>
      <c r="E20" s="19">
        <v>5</v>
      </c>
      <c r="F20" s="17">
        <v>6.2034739454094297E-3</v>
      </c>
      <c r="G20" s="73"/>
    </row>
    <row r="21" spans="1:7" x14ac:dyDescent="0.3">
      <c r="A21" s="64"/>
      <c r="B21" s="54" t="s">
        <v>24</v>
      </c>
      <c r="C21" s="66">
        <v>4</v>
      </c>
      <c r="D21" s="15">
        <v>1.1976047904191617E-2</v>
      </c>
      <c r="E21" s="19">
        <v>3</v>
      </c>
      <c r="F21" s="17">
        <v>3.7220843672456576E-3</v>
      </c>
      <c r="G21" s="73"/>
    </row>
    <row r="22" spans="1:7" x14ac:dyDescent="0.3">
      <c r="A22" s="64"/>
      <c r="B22" s="54" t="s">
        <v>25</v>
      </c>
      <c r="C22" s="66">
        <v>4</v>
      </c>
      <c r="D22" s="15">
        <v>1.1976047904191617E-2</v>
      </c>
      <c r="E22" s="19">
        <v>3</v>
      </c>
      <c r="F22" s="17">
        <v>3.7220843672456576E-3</v>
      </c>
      <c r="G22" s="73"/>
    </row>
    <row r="23" spans="1:7" x14ac:dyDescent="0.3">
      <c r="A23" s="64"/>
      <c r="B23" s="54" t="s">
        <v>26</v>
      </c>
      <c r="C23" s="66">
        <v>4</v>
      </c>
      <c r="D23" s="15">
        <v>1.1976047904191617E-2</v>
      </c>
      <c r="E23" s="19">
        <v>4</v>
      </c>
      <c r="F23" s="17">
        <v>4.9627791563275434E-3</v>
      </c>
      <c r="G23" s="73"/>
    </row>
    <row r="24" spans="1:7" x14ac:dyDescent="0.3">
      <c r="A24" s="64"/>
      <c r="B24" s="54" t="s">
        <v>27</v>
      </c>
      <c r="C24" s="66">
        <v>4</v>
      </c>
      <c r="D24" s="15">
        <v>1.1976047904191617E-2</v>
      </c>
      <c r="E24" s="19">
        <v>4</v>
      </c>
      <c r="F24" s="17">
        <v>4.9627791563275434E-3</v>
      </c>
      <c r="G24" s="73"/>
    </row>
    <row r="25" spans="1:7" ht="15" thickBot="1" x14ac:dyDescent="0.35">
      <c r="A25" s="13"/>
      <c r="B25" t="s">
        <v>28</v>
      </c>
      <c r="C25" s="18">
        <v>248</v>
      </c>
      <c r="D25" s="15">
        <v>0.74251497005988021</v>
      </c>
      <c r="E25" s="19">
        <v>174</v>
      </c>
      <c r="F25" s="17">
        <v>0.21588089330024815</v>
      </c>
      <c r="G25" s="73"/>
    </row>
    <row r="26" spans="1:7" ht="16.05" customHeight="1" thickBot="1" x14ac:dyDescent="0.35">
      <c r="A26" s="60" t="s">
        <v>14</v>
      </c>
      <c r="B26" s="25" t="s">
        <v>108</v>
      </c>
      <c r="C26" s="20">
        <f>SUM(C12:C25)</f>
        <v>334</v>
      </c>
      <c r="D26" s="21">
        <v>1</v>
      </c>
      <c r="E26" s="22">
        <v>203</v>
      </c>
      <c r="F26" s="29">
        <f>E26/G12</f>
        <v>0.25186104218362282</v>
      </c>
      <c r="G26" s="74"/>
    </row>
    <row r="27" spans="1:7" ht="15" thickBot="1" x14ac:dyDescent="0.35">
      <c r="A27" s="13" t="s">
        <v>29</v>
      </c>
      <c r="B27" s="23" t="s">
        <v>28</v>
      </c>
      <c r="C27" s="14">
        <v>7</v>
      </c>
      <c r="D27" s="15">
        <v>1</v>
      </c>
      <c r="E27" s="16">
        <v>6</v>
      </c>
      <c r="F27" s="17">
        <v>4.2253521126760563E-2</v>
      </c>
      <c r="G27" s="75">
        <v>142</v>
      </c>
    </row>
    <row r="28" spans="1:7" ht="15.45" customHeight="1" thickBot="1" x14ac:dyDescent="0.35">
      <c r="A28" s="61" t="s">
        <v>29</v>
      </c>
      <c r="B28" s="25" t="s">
        <v>108</v>
      </c>
      <c r="C28" s="26">
        <f>SUM(C27:C27)</f>
        <v>7</v>
      </c>
      <c r="D28" s="27">
        <f>SUM(D27:D27)</f>
        <v>1</v>
      </c>
      <c r="E28" s="28">
        <f>SUM(E27:E27)</f>
        <v>6</v>
      </c>
      <c r="F28" s="29">
        <f>E28/G27</f>
        <v>4.2253521126760563E-2</v>
      </c>
      <c r="G28" s="76"/>
    </row>
    <row r="29" spans="1:7" ht="82.05" customHeight="1" x14ac:dyDescent="0.3">
      <c r="A29" s="71" t="s">
        <v>30</v>
      </c>
      <c r="B29" s="71"/>
      <c r="C29" s="71"/>
      <c r="D29" s="71"/>
      <c r="E29" s="71"/>
      <c r="F29" s="71"/>
      <c r="G29" s="71"/>
    </row>
    <row r="30" spans="1:7" x14ac:dyDescent="0.3">
      <c r="A30" s="30"/>
      <c r="B30" s="30"/>
      <c r="C30" s="30"/>
      <c r="D30" s="30"/>
      <c r="E30" s="31"/>
      <c r="F30" s="30"/>
      <c r="G30" s="32"/>
    </row>
    <row r="31" spans="1:7" ht="17.399999999999999" x14ac:dyDescent="0.3">
      <c r="A31" s="4" t="s">
        <v>31</v>
      </c>
    </row>
    <row r="32" spans="1:7" ht="17.399999999999999" x14ac:dyDescent="0.3">
      <c r="A32" s="4" t="s">
        <v>32</v>
      </c>
    </row>
    <row r="33" spans="1:7" ht="15" thickBot="1" x14ac:dyDescent="0.35">
      <c r="A33" s="33"/>
    </row>
    <row r="34" spans="1:7" ht="72.599999999999994" thickBot="1" x14ac:dyDescent="0.35">
      <c r="A34" s="34" t="s">
        <v>7</v>
      </c>
      <c r="B34" s="35" t="s">
        <v>8</v>
      </c>
      <c r="C34" s="35" t="s">
        <v>9</v>
      </c>
      <c r="D34" s="35" t="s">
        <v>10</v>
      </c>
      <c r="E34" s="10" t="s">
        <v>11</v>
      </c>
      <c r="F34" s="11" t="s">
        <v>12</v>
      </c>
      <c r="G34" s="12" t="s">
        <v>13</v>
      </c>
    </row>
    <row r="35" spans="1:7" x14ac:dyDescent="0.3">
      <c r="A35" s="13" t="s">
        <v>105</v>
      </c>
      <c r="B35" s="36" t="s">
        <v>33</v>
      </c>
      <c r="C35" s="37">
        <v>2</v>
      </c>
      <c r="D35" s="38">
        <v>0.22222222222222221</v>
      </c>
      <c r="E35" s="39">
        <v>1</v>
      </c>
      <c r="F35" s="38">
        <v>0.05</v>
      </c>
      <c r="G35" s="75">
        <v>20</v>
      </c>
    </row>
    <row r="36" spans="1:7" ht="15" thickBot="1" x14ac:dyDescent="0.35">
      <c r="A36" s="13"/>
      <c r="B36" s="40" t="s">
        <v>28</v>
      </c>
      <c r="C36" s="41">
        <v>7</v>
      </c>
      <c r="D36" s="42">
        <v>0.77777777777777779</v>
      </c>
      <c r="E36" s="43">
        <v>3</v>
      </c>
      <c r="F36" s="42">
        <v>0.15</v>
      </c>
      <c r="G36" s="77"/>
    </row>
    <row r="37" spans="1:7" ht="16.05" customHeight="1" thickBot="1" x14ac:dyDescent="0.35">
      <c r="A37" s="24" t="s">
        <v>105</v>
      </c>
      <c r="B37" s="25" t="s">
        <v>108</v>
      </c>
      <c r="C37" s="26">
        <f>SUM(C35:C36)</f>
        <v>9</v>
      </c>
      <c r="D37" s="27">
        <v>1</v>
      </c>
      <c r="E37" s="67">
        <v>3</v>
      </c>
      <c r="F37" s="68">
        <f>E37/G35</f>
        <v>0.15</v>
      </c>
      <c r="G37" s="76"/>
    </row>
    <row r="38" spans="1:7" ht="89.25" customHeight="1" x14ac:dyDescent="0.3">
      <c r="A38" s="71" t="s">
        <v>34</v>
      </c>
      <c r="B38" s="71"/>
      <c r="C38" s="71"/>
      <c r="D38" s="71"/>
      <c r="E38" s="71"/>
      <c r="F38" s="71"/>
      <c r="G38" s="71"/>
    </row>
    <row r="40" spans="1:7" ht="17.399999999999999" x14ac:dyDescent="0.3">
      <c r="A40" s="4" t="s">
        <v>106</v>
      </c>
    </row>
    <row r="41" spans="1:7" ht="17.399999999999999" x14ac:dyDescent="0.3">
      <c r="A41" s="4" t="s">
        <v>107</v>
      </c>
    </row>
    <row r="42" spans="1:7" ht="21" customHeight="1" thickBot="1" x14ac:dyDescent="0.35">
      <c r="A42" s="33"/>
    </row>
    <row r="43" spans="1:7" ht="72.599999999999994" thickBot="1" x14ac:dyDescent="0.35">
      <c r="A43" s="58" t="s">
        <v>7</v>
      </c>
      <c r="B43" s="35" t="s">
        <v>8</v>
      </c>
      <c r="C43" s="35" t="s">
        <v>9</v>
      </c>
      <c r="D43" s="35" t="s">
        <v>10</v>
      </c>
      <c r="E43" s="10" t="s">
        <v>11</v>
      </c>
      <c r="F43" s="11" t="s">
        <v>12</v>
      </c>
      <c r="G43" s="12" t="s">
        <v>13</v>
      </c>
    </row>
    <row r="44" spans="1:7" ht="15" customHeight="1" thickBot="1" x14ac:dyDescent="0.35">
      <c r="A44" s="13" t="s">
        <v>14</v>
      </c>
      <c r="B44" s="25" t="s">
        <v>108</v>
      </c>
      <c r="C44" s="59" t="s">
        <v>109</v>
      </c>
      <c r="D44" s="59" t="s">
        <v>109</v>
      </c>
      <c r="E44" s="59" t="s">
        <v>109</v>
      </c>
      <c r="F44" s="59" t="s">
        <v>109</v>
      </c>
      <c r="G44" s="59" t="s">
        <v>109</v>
      </c>
    </row>
    <row r="45" spans="1:7" ht="15" customHeight="1" thickBot="1" x14ac:dyDescent="0.35">
      <c r="A45" s="24" t="s">
        <v>29</v>
      </c>
      <c r="B45" s="25" t="s">
        <v>108</v>
      </c>
      <c r="C45" s="59" t="s">
        <v>109</v>
      </c>
      <c r="D45" s="59" t="s">
        <v>109</v>
      </c>
      <c r="E45" s="59" t="s">
        <v>109</v>
      </c>
      <c r="F45" s="59" t="s">
        <v>109</v>
      </c>
      <c r="G45" s="59" t="s">
        <v>109</v>
      </c>
    </row>
    <row r="46" spans="1:7" ht="91.95" customHeight="1" x14ac:dyDescent="0.3">
      <c r="A46" s="70" t="s">
        <v>110</v>
      </c>
      <c r="B46" s="71"/>
      <c r="C46" s="71"/>
      <c r="D46" s="71"/>
      <c r="E46" s="71"/>
      <c r="F46" s="71"/>
      <c r="G46" s="71"/>
    </row>
    <row r="57" ht="15.75" customHeight="1" x14ac:dyDescent="0.3"/>
    <row r="58" ht="15.75" customHeight="1" x14ac:dyDescent="0.3"/>
    <row r="59" ht="83.25" customHeight="1" x14ac:dyDescent="0.3"/>
  </sheetData>
  <sheetProtection algorithmName="SHA-512" hashValue="xloImih2mlOMUoWJaMpjBdw1nQjq0bKStGoqxB0yS2LJx6VgXX9y+Ov0wqb43WozYhvzGEpyzi7qftjRxARfJA==" saltValue="7emkMfHc7d7U4CNVhZ1MHg==" spinCount="100000" sheet="1" objects="1" scenarios="1"/>
  <mergeCells count="6">
    <mergeCell ref="A46:G46"/>
    <mergeCell ref="G12:G26"/>
    <mergeCell ref="G27:G28"/>
    <mergeCell ref="G35:G37"/>
    <mergeCell ref="A38:G38"/>
    <mergeCell ref="A29:G29"/>
  </mergeCell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9DF22-76EB-4640-B38A-D77DE243DD8D}">
  <sheetPr>
    <tabColor theme="7" tint="0.59999389629810485"/>
  </sheetPr>
  <dimension ref="A1:C74"/>
  <sheetViews>
    <sheetView view="pageBreakPreview" zoomScaleNormal="100" zoomScaleSheetLayoutView="100" workbookViewId="0"/>
  </sheetViews>
  <sheetFormatPr defaultRowHeight="14.4" x14ac:dyDescent="0.3"/>
  <cols>
    <col min="1" max="1" width="18.21875" customWidth="1"/>
    <col min="2" max="2" width="68.77734375" customWidth="1"/>
    <col min="3" max="3" width="17.77734375" customWidth="1"/>
  </cols>
  <sheetData>
    <row r="1" spans="1:3" ht="25.8" x14ac:dyDescent="0.5">
      <c r="A1" s="44" t="s">
        <v>35</v>
      </c>
    </row>
    <row r="2" spans="1:3" x14ac:dyDescent="0.3">
      <c r="A2" s="45"/>
    </row>
    <row r="3" spans="1:3" ht="18" x14ac:dyDescent="0.35">
      <c r="A3" s="46" t="s">
        <v>36</v>
      </c>
    </row>
    <row r="4" spans="1:3" ht="18" x14ac:dyDescent="0.35">
      <c r="A4" s="46"/>
    </row>
    <row r="5" spans="1:3" ht="18" x14ac:dyDescent="0.35">
      <c r="A5" s="46" t="s">
        <v>37</v>
      </c>
    </row>
    <row r="6" spans="1:3" x14ac:dyDescent="0.3">
      <c r="A6" s="80" t="s">
        <v>38</v>
      </c>
      <c r="B6" s="80"/>
      <c r="C6" s="80"/>
    </row>
    <row r="7" spans="1:3" ht="31.5" customHeight="1" x14ac:dyDescent="0.3">
      <c r="A7" s="78" t="s">
        <v>39</v>
      </c>
      <c r="B7" s="78"/>
      <c r="C7" s="78"/>
    </row>
    <row r="9" spans="1:3" x14ac:dyDescent="0.3">
      <c r="A9" s="48" t="s">
        <v>7</v>
      </c>
      <c r="B9" s="48" t="s">
        <v>40</v>
      </c>
      <c r="C9" s="48" t="s">
        <v>41</v>
      </c>
    </row>
    <row r="10" spans="1:3" x14ac:dyDescent="0.3">
      <c r="A10" s="49" t="s">
        <v>14</v>
      </c>
      <c r="B10" s="50" t="s">
        <v>42</v>
      </c>
      <c r="C10" s="50" t="s">
        <v>43</v>
      </c>
    </row>
    <row r="11" spans="1:3" x14ac:dyDescent="0.3">
      <c r="A11" s="51"/>
      <c r="B11" s="50" t="s">
        <v>44</v>
      </c>
      <c r="C11" s="50" t="s">
        <v>45</v>
      </c>
    </row>
    <row r="12" spans="1:3" x14ac:dyDescent="0.3">
      <c r="A12" s="51"/>
      <c r="B12" s="50" t="s">
        <v>46</v>
      </c>
      <c r="C12" s="50" t="s">
        <v>47</v>
      </c>
    </row>
    <row r="13" spans="1:3" x14ac:dyDescent="0.3">
      <c r="A13" s="51"/>
      <c r="B13" s="50" t="s">
        <v>48</v>
      </c>
      <c r="C13" s="50" t="s">
        <v>49</v>
      </c>
    </row>
    <row r="14" spans="1:3" x14ac:dyDescent="0.3">
      <c r="A14" s="51"/>
      <c r="B14" s="50" t="s">
        <v>50</v>
      </c>
      <c r="C14" s="50" t="s">
        <v>51</v>
      </c>
    </row>
    <row r="15" spans="1:3" x14ac:dyDescent="0.3">
      <c r="A15" s="51"/>
      <c r="B15" s="50" t="s">
        <v>52</v>
      </c>
      <c r="C15" s="50" t="s">
        <v>53</v>
      </c>
    </row>
    <row r="16" spans="1:3" x14ac:dyDescent="0.3">
      <c r="A16" s="51"/>
      <c r="B16" s="50" t="s">
        <v>54</v>
      </c>
      <c r="C16" s="50" t="s">
        <v>55</v>
      </c>
    </row>
    <row r="17" spans="1:3" x14ac:dyDescent="0.3">
      <c r="A17" s="51"/>
      <c r="B17" s="50" t="s">
        <v>56</v>
      </c>
      <c r="C17" s="50" t="s">
        <v>57</v>
      </c>
    </row>
    <row r="18" spans="1:3" x14ac:dyDescent="0.3">
      <c r="A18" s="51"/>
      <c r="B18" s="50" t="s">
        <v>58</v>
      </c>
      <c r="C18" s="50" t="s">
        <v>59</v>
      </c>
    </row>
    <row r="19" spans="1:3" x14ac:dyDescent="0.3">
      <c r="A19" s="51"/>
      <c r="B19" s="50" t="s">
        <v>60</v>
      </c>
      <c r="C19" s="50" t="s">
        <v>61</v>
      </c>
    </row>
    <row r="20" spans="1:3" x14ac:dyDescent="0.3">
      <c r="A20" s="51"/>
      <c r="B20" s="50" t="s">
        <v>62</v>
      </c>
      <c r="C20" s="50" t="s">
        <v>63</v>
      </c>
    </row>
    <row r="21" spans="1:3" x14ac:dyDescent="0.3">
      <c r="A21" s="51"/>
      <c r="B21" t="s">
        <v>64</v>
      </c>
      <c r="C21" s="50" t="s">
        <v>65</v>
      </c>
    </row>
    <row r="22" spans="1:3" x14ac:dyDescent="0.3">
      <c r="A22" s="51"/>
      <c r="B22" s="50" t="s">
        <v>66</v>
      </c>
      <c r="C22" s="50" t="s">
        <v>67</v>
      </c>
    </row>
    <row r="23" spans="1:3" x14ac:dyDescent="0.3">
      <c r="A23" s="52" t="s">
        <v>29</v>
      </c>
      <c r="B23" s="50" t="s">
        <v>74</v>
      </c>
      <c r="C23" s="50" t="s">
        <v>75</v>
      </c>
    </row>
    <row r="24" spans="1:3" x14ac:dyDescent="0.3">
      <c r="A24" s="53"/>
      <c r="B24" s="50" t="s">
        <v>76</v>
      </c>
      <c r="C24" s="50" t="s">
        <v>51</v>
      </c>
    </row>
    <row r="25" spans="1:3" x14ac:dyDescent="0.3">
      <c r="A25" s="53"/>
      <c r="B25" s="50" t="s">
        <v>77</v>
      </c>
      <c r="C25" s="50" t="s">
        <v>78</v>
      </c>
    </row>
    <row r="26" spans="1:3" x14ac:dyDescent="0.3">
      <c r="A26" s="53"/>
      <c r="B26" s="50" t="s">
        <v>79</v>
      </c>
      <c r="C26" s="50" t="s">
        <v>80</v>
      </c>
    </row>
    <row r="27" spans="1:3" x14ac:dyDescent="0.3">
      <c r="A27" s="53"/>
      <c r="B27" s="50" t="s">
        <v>81</v>
      </c>
      <c r="C27" s="50" t="s">
        <v>82</v>
      </c>
    </row>
    <row r="28" spans="1:3" x14ac:dyDescent="0.3">
      <c r="A28" s="53"/>
      <c r="B28" s="50" t="s">
        <v>83</v>
      </c>
      <c r="C28" s="50" t="s">
        <v>84</v>
      </c>
    </row>
    <row r="29" spans="1:3" x14ac:dyDescent="0.3">
      <c r="A29" s="45" t="s">
        <v>89</v>
      </c>
    </row>
    <row r="30" spans="1:3" x14ac:dyDescent="0.3">
      <c r="A30" s="78" t="s">
        <v>90</v>
      </c>
      <c r="B30" s="78"/>
      <c r="C30" s="78"/>
    </row>
    <row r="31" spans="1:3" ht="17.399999999999999" x14ac:dyDescent="0.3">
      <c r="A31" s="4"/>
    </row>
    <row r="32" spans="1:3" x14ac:dyDescent="0.3">
      <c r="A32" s="48" t="s">
        <v>7</v>
      </c>
      <c r="B32" s="48" t="s">
        <v>40</v>
      </c>
      <c r="C32" s="48" t="s">
        <v>41</v>
      </c>
    </row>
    <row r="33" spans="1:3" x14ac:dyDescent="0.3">
      <c r="A33" s="54" t="s">
        <v>105</v>
      </c>
      <c r="B33" s="54" t="s">
        <v>111</v>
      </c>
      <c r="C33" s="54" t="s">
        <v>91</v>
      </c>
    </row>
    <row r="35" spans="1:3" x14ac:dyDescent="0.3">
      <c r="A35" s="45" t="s">
        <v>112</v>
      </c>
    </row>
    <row r="36" spans="1:3" x14ac:dyDescent="0.3">
      <c r="A36" s="78" t="s">
        <v>113</v>
      </c>
      <c r="B36" s="78"/>
      <c r="C36" s="78"/>
    </row>
    <row r="37" spans="1:3" x14ac:dyDescent="0.3">
      <c r="A37" s="47"/>
      <c r="B37" s="47"/>
      <c r="C37" s="47"/>
    </row>
    <row r="38" spans="1:3" x14ac:dyDescent="0.3">
      <c r="A38" s="48" t="s">
        <v>7</v>
      </c>
      <c r="B38" s="48" t="s">
        <v>40</v>
      </c>
      <c r="C38" s="48" t="s">
        <v>41</v>
      </c>
    </row>
    <row r="39" spans="1:3" ht="14.55" customHeight="1" x14ac:dyDescent="0.3">
      <c r="A39" t="s">
        <v>14</v>
      </c>
      <c r="B39" s="50" t="s">
        <v>68</v>
      </c>
      <c r="C39" s="50" t="s">
        <v>69</v>
      </c>
    </row>
    <row r="40" spans="1:3" x14ac:dyDescent="0.3">
      <c r="B40" s="50" t="s">
        <v>70</v>
      </c>
      <c r="C40" s="50" t="s">
        <v>71</v>
      </c>
    </row>
    <row r="41" spans="1:3" x14ac:dyDescent="0.3">
      <c r="B41" s="50" t="s">
        <v>72</v>
      </c>
      <c r="C41" s="50" t="s">
        <v>73</v>
      </c>
    </row>
    <row r="42" spans="1:3" ht="15" customHeight="1" x14ac:dyDescent="0.3">
      <c r="A42" s="62" t="s">
        <v>29</v>
      </c>
      <c r="B42" s="50" t="s">
        <v>85</v>
      </c>
      <c r="C42" s="50" t="s">
        <v>86</v>
      </c>
    </row>
    <row r="43" spans="1:3" x14ac:dyDescent="0.3">
      <c r="A43" s="63"/>
      <c r="B43" s="50" t="s">
        <v>87</v>
      </c>
      <c r="C43" s="50" t="s">
        <v>88</v>
      </c>
    </row>
    <row r="45" spans="1:3" s="45" customFormat="1" ht="18" x14ac:dyDescent="0.35">
      <c r="A45" s="46" t="s">
        <v>92</v>
      </c>
      <c r="B45"/>
      <c r="C45"/>
    </row>
    <row r="46" spans="1:3" ht="18" x14ac:dyDescent="0.35">
      <c r="A46" s="46"/>
    </row>
    <row r="47" spans="1:3" x14ac:dyDescent="0.3">
      <c r="A47" s="55" t="s">
        <v>93</v>
      </c>
    </row>
    <row r="48" spans="1:3" x14ac:dyDescent="0.3">
      <c r="A48" s="81" t="s">
        <v>94</v>
      </c>
      <c r="B48" s="81"/>
      <c r="C48" s="81"/>
    </row>
    <row r="49" spans="1:3" x14ac:dyDescent="0.3">
      <c r="A49" s="56"/>
    </row>
    <row r="50" spans="1:3" x14ac:dyDescent="0.3">
      <c r="A50" s="55" t="s">
        <v>95</v>
      </c>
    </row>
    <row r="51" spans="1:3" ht="14.55" customHeight="1" x14ac:dyDescent="0.3">
      <c r="A51" s="78" t="s">
        <v>96</v>
      </c>
      <c r="B51" s="78"/>
      <c r="C51" s="78"/>
    </row>
    <row r="53" spans="1:3" x14ac:dyDescent="0.3">
      <c r="A53" s="55" t="s">
        <v>97</v>
      </c>
    </row>
    <row r="54" spans="1:3" ht="30.75" customHeight="1" x14ac:dyDescent="0.3">
      <c r="A54" s="56" t="s">
        <v>98</v>
      </c>
    </row>
    <row r="55" spans="1:3" x14ac:dyDescent="0.3">
      <c r="A55" s="45"/>
      <c r="B55" s="45"/>
      <c r="C55" s="45"/>
    </row>
    <row r="56" spans="1:3" x14ac:dyDescent="0.3">
      <c r="A56" s="45" t="s">
        <v>99</v>
      </c>
    </row>
    <row r="57" spans="1:3" x14ac:dyDescent="0.3">
      <c r="A57" t="s">
        <v>100</v>
      </c>
    </row>
    <row r="59" spans="1:3" x14ac:dyDescent="0.3">
      <c r="A59" s="45" t="s">
        <v>101</v>
      </c>
    </row>
    <row r="60" spans="1:3" ht="51.75" customHeight="1" x14ac:dyDescent="0.3">
      <c r="A60" s="79" t="s">
        <v>114</v>
      </c>
      <c r="B60" s="79"/>
      <c r="C60" s="79"/>
    </row>
    <row r="62" spans="1:3" x14ac:dyDescent="0.3">
      <c r="A62" s="55" t="s">
        <v>10</v>
      </c>
    </row>
    <row r="63" spans="1:3" x14ac:dyDescent="0.3">
      <c r="A63" s="78" t="s">
        <v>102</v>
      </c>
      <c r="B63" s="78"/>
      <c r="C63" s="78"/>
    </row>
    <row r="64" spans="1:3" x14ac:dyDescent="0.3">
      <c r="A64" s="55"/>
    </row>
    <row r="65" spans="1:3" x14ac:dyDescent="0.3">
      <c r="A65" s="55" t="s">
        <v>11</v>
      </c>
    </row>
    <row r="66" spans="1:3" x14ac:dyDescent="0.3">
      <c r="A66" t="s">
        <v>103</v>
      </c>
    </row>
    <row r="68" spans="1:3" x14ac:dyDescent="0.3">
      <c r="A68" s="57" t="s">
        <v>104</v>
      </c>
    </row>
    <row r="69" spans="1:3" x14ac:dyDescent="0.3">
      <c r="A69" s="78" t="s">
        <v>115</v>
      </c>
      <c r="B69" s="78"/>
      <c r="C69" s="78"/>
    </row>
    <row r="70" spans="1:3" x14ac:dyDescent="0.3">
      <c r="A70" s="45" t="s">
        <v>12</v>
      </c>
    </row>
    <row r="71" spans="1:3" x14ac:dyDescent="0.3">
      <c r="A71" t="s">
        <v>116</v>
      </c>
    </row>
    <row r="73" spans="1:3" x14ac:dyDescent="0.3">
      <c r="A73" s="45" t="s">
        <v>13</v>
      </c>
    </row>
    <row r="74" spans="1:3" x14ac:dyDescent="0.3">
      <c r="A74" s="79" t="s">
        <v>117</v>
      </c>
      <c r="B74" s="79"/>
      <c r="C74" s="79"/>
    </row>
  </sheetData>
  <sheetProtection algorithmName="SHA-512" hashValue="kYmg6HScYZ4NruLHvHUzQjx8tyUYSCek7dNf+hoC9qU2oS4XTaSvSirA+PQFpZf1TuOZe+ZMHIsGSF0KwNuhSw==" saltValue="LeGccGHXojXFyviPSK/FtA==" spinCount="100000" sheet="1" objects="1" scenarios="1"/>
  <mergeCells count="10">
    <mergeCell ref="A63:C63"/>
    <mergeCell ref="A69:C69"/>
    <mergeCell ref="A74:C74"/>
    <mergeCell ref="A60:C60"/>
    <mergeCell ref="A6:C6"/>
    <mergeCell ref="A7:C7"/>
    <mergeCell ref="A30:C30"/>
    <mergeCell ref="A51:C51"/>
    <mergeCell ref="A36:C36"/>
    <mergeCell ref="A48:C48"/>
  </mergeCells>
  <pageMargins left="0.7" right="0.7" top="0.75" bottom="0.75" header="0.3" footer="0.3"/>
  <pageSetup scale="86"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FY19_Q1</vt:lpstr>
      <vt:lpstr>PFGE - User Notes</vt:lpstr>
      <vt:lpstr>FY19_Q1!Print_Area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2021-04-30T16:36:06Z</dcterms:created>
  <dcterms:modified xsi:type="dcterms:W3CDTF">2021-05-05T18:35:39Z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