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MIbrahim\Documents\"/>
    </mc:Choice>
  </mc:AlternateContent>
  <xr:revisionPtr revIDLastSave="0" documentId="8_{2B803A03-E936-4D95-B60F-5A2F075CF8FC}" xr6:coauthVersionLast="46" xr6:coauthVersionMax="46" xr10:uidLastSave="{00000000-0000-0000-0000-000000000000}"/>
  <bookViews>
    <workbookView xWindow="3384" yWindow="3384" windowWidth="17280" windowHeight="9072" xr2:uid="{D39E595F-D43F-40BE-9024-18A53BE96161}"/>
  </bookViews>
  <sheets>
    <sheet name="FY18_Q1" sheetId="1" r:id="rId1"/>
    <sheet name="FY18_Q2" sheetId="2" r:id="rId2"/>
    <sheet name="FY18_Q3" sheetId="3" r:id="rId3"/>
    <sheet name="FY18_Q4" sheetId="4" r:id="rId4"/>
    <sheet name="PFGE - User Notes" sheetId="5" r:id="rId5"/>
  </sheets>
  <definedNames>
    <definedName name="_xlnm.Print_Area" localSheetId="0">FY18_Q1!$A$1:$G$48</definedName>
    <definedName name="_xlnm.Print_Area" localSheetId="1">FY18_Q2!$A$1:$G$56</definedName>
    <definedName name="_xlnm.Print_Area" localSheetId="2">FY18_Q3!$A$1:$G$47</definedName>
    <definedName name="_xlnm.Print_Area" localSheetId="3">FY18_Q4!$A$1:$G$44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3" i="4" l="1"/>
  <c r="F41" i="4" l="1"/>
  <c r="D41" i="4"/>
  <c r="F44" i="3"/>
  <c r="D44" i="3"/>
  <c r="F35" i="3"/>
  <c r="C27" i="3"/>
  <c r="D27" i="3"/>
  <c r="E27" i="3"/>
  <c r="F27" i="3" s="1"/>
  <c r="F54" i="2"/>
  <c r="F52" i="2"/>
  <c r="F38" i="1"/>
  <c r="F45" i="2"/>
  <c r="C33" i="4" l="1"/>
  <c r="E25" i="4"/>
  <c r="F25" i="4" s="1"/>
  <c r="D25" i="4"/>
  <c r="C25" i="4"/>
  <c r="F23" i="4"/>
  <c r="C23" i="4"/>
  <c r="C35" i="3"/>
  <c r="F25" i="3"/>
  <c r="C25" i="3"/>
  <c r="C45" i="2"/>
  <c r="E37" i="2"/>
  <c r="F37" i="2" s="1"/>
  <c r="D37" i="2"/>
  <c r="C37" i="2"/>
  <c r="F35" i="2"/>
  <c r="C35" i="2"/>
  <c r="C38" i="1"/>
  <c r="E30" i="1"/>
  <c r="F30" i="1" s="1"/>
  <c r="D30" i="1"/>
  <c r="C30" i="1"/>
  <c r="F28" i="1"/>
  <c r="C28" i="1"/>
</calcChain>
</file>

<file path=xl/sharedStrings.xml><?xml version="1.0" encoding="utf-8"?>
<sst xmlns="http://schemas.openxmlformats.org/spreadsheetml/2006/main" count="387" uniqueCount="149">
  <si>
    <t>Campylobacter</t>
  </si>
  <si>
    <t>Quarterly Summary Tables - FY2018 Q1</t>
  </si>
  <si>
    <t>Period: 2017-10-01 to 2017-12-31</t>
  </si>
  <si>
    <t xml:space="preserve">Pulsed-field Gel Electrophoresis </t>
  </si>
  <si>
    <t>In each table, the 10 most frequent Campylobacter primary PFGE patterns for each product category are listed.</t>
  </si>
  <si>
    <t>Table A. Top PulseNet Primary Pulsed-field Gel Electrophoresis (PFGE) Patterns by Isolate</t>
  </si>
  <si>
    <t>from Domestic Sampling</t>
  </si>
  <si>
    <t>Product Category</t>
  </si>
  <si>
    <t>Primary PFGE Pattern Name*</t>
  </si>
  <si>
    <t>Number of Samples 
with Pattern</t>
  </si>
  <si>
    <t>Percent of All PFGE Patterns</t>
  </si>
  <si>
    <t>Number of Establishments with PFGE Pattern</t>
  </si>
  <si>
    <t>Percent of Establishments with Analyzed Samples with PFGE Pattern</t>
  </si>
  <si>
    <t>Number of Establishments with Analyzed Samples</t>
  </si>
  <si>
    <t>Chicken</t>
  </si>
  <si>
    <t>DBRS16.0552</t>
  </si>
  <si>
    <t>DBBS16.0007</t>
  </si>
  <si>
    <t>DBRS16.0170</t>
  </si>
  <si>
    <t>DBRS16.0175</t>
  </si>
  <si>
    <t>DBRS16.0194</t>
  </si>
  <si>
    <t>DBBS16.1003</t>
  </si>
  <si>
    <t>DBBS16.0419</t>
  </si>
  <si>
    <t>DBRS16.0068</t>
  </si>
  <si>
    <t>DBRS16.0333</t>
  </si>
  <si>
    <t>DBRS16.0088</t>
  </si>
  <si>
    <t>DBRS16.0162</t>
  </si>
  <si>
    <t>DBRS16.0261</t>
  </si>
  <si>
    <t>DBRS16.0763</t>
  </si>
  <si>
    <t>DBRS16.0801</t>
  </si>
  <si>
    <t>DBRS16.1973</t>
  </si>
  <si>
    <t>Other PFGEs</t>
  </si>
  <si>
    <t>Turkey</t>
  </si>
  <si>
    <t>Pulsed-field gel electrophoresis (PFGE) is a laboratory technique used by scientists to produce a DNA fingerprint with a specific pattern for a group of the same type of bacteria.
Source: Food Safety and Inspection Service, Public Health Information System (PHIS)
Data extracted on: April 30, 2021
Please note that reported numbers may differ from other published numbers due to the timing of when the data were extracted from PHIS. Numbers reported are based on the data available in PHIS at the time the data were extracted.</t>
  </si>
  <si>
    <t>Table B. Top PulseNet Primary Pulsed-field Gel Electrophoresis (PFGE) Patterns by Isolate</t>
  </si>
  <si>
    <t>from Import Sampling</t>
  </si>
  <si>
    <t xml:space="preserve">Pulsed-field gel electrophoresis (PFGE) is a laboratory technique used by scientists to produce a DNA fingerprint with a specific pattern for a group of the same type of bacteria.
Source: Food Safety and Inspection Service, Public Health Information System (PHIS)
Data extracted on: April 30, 2021
Please note that reported numbers may differ from other published numbers due to the timing of when the data were extracted from PHIS. Numbers reported are based on the data available in PHIS at the time the data were extracted.
</t>
  </si>
  <si>
    <t>Quarterly Summary Tables - FY2018 Q2</t>
  </si>
  <si>
    <t>Period: 2018-01-01 to 2018-03-31</t>
  </si>
  <si>
    <t>DBRS16.0599</t>
  </si>
  <si>
    <t>DBRS16.1845</t>
  </si>
  <si>
    <t>DBBS16.0064</t>
  </si>
  <si>
    <t>DBBS16.0117</t>
  </si>
  <si>
    <t>DBRS16.2627</t>
  </si>
  <si>
    <t>DBRS16.0035</t>
  </si>
  <si>
    <t>DBBS16.0072</t>
  </si>
  <si>
    <t>DBBS16.0081</t>
  </si>
  <si>
    <t>DBRS16.0164</t>
  </si>
  <si>
    <t>DBRS16.0336</t>
  </si>
  <si>
    <t>DBRS16.0765</t>
  </si>
  <si>
    <t>DBRS16.0869</t>
  </si>
  <si>
    <t>DBRS16.0931</t>
  </si>
  <si>
    <t>DBRS16.1094</t>
  </si>
  <si>
    <t>DBRS16.1913</t>
  </si>
  <si>
    <t>Quarterly Summary Tables - FY2018 Q3</t>
  </si>
  <si>
    <t>Period: 2018-04-01 to 2018-06-30</t>
  </si>
  <si>
    <t>DBBS16.0337</t>
  </si>
  <si>
    <t>DBBS16.0112</t>
  </si>
  <si>
    <t>DBRS16.0048</t>
  </si>
  <si>
    <t>DBBS16.0439</t>
  </si>
  <si>
    <t>DBRS16.0008</t>
  </si>
  <si>
    <t>DBBS16.1303</t>
  </si>
  <si>
    <t>DBRS16.0248</t>
  </si>
  <si>
    <t>Quarterly Summary Tables - FY2018 Q4</t>
  </si>
  <si>
    <t>DBBS16.0068</t>
  </si>
  <si>
    <t>DBRS16.0042</t>
  </si>
  <si>
    <t>User Notes</t>
  </si>
  <si>
    <t>Definitions and Descriptions</t>
  </si>
  <si>
    <t>Table Descriptions</t>
  </si>
  <si>
    <t>Table A. Top PulseNet Primary Pulsed-field Gel Electrophoresis (PFGE) Patterns by Isolate from Domestic Sampling</t>
  </si>
  <si>
    <t xml:space="preserve">Counts and percents, establishment counts and percents by PFGE pattern and product category. Excludes counts and percents from follow-up and import sampling. 
</t>
  </si>
  <si>
    <t>Products Included</t>
  </si>
  <si>
    <t>Project Code</t>
  </si>
  <si>
    <t>Whole Chicken Carcasses</t>
  </si>
  <si>
    <t>HC_CH_CARC01</t>
  </si>
  <si>
    <t>Quarter and Half Chicken Carcasses</t>
  </si>
  <si>
    <t>EXP_CPT_QH01</t>
  </si>
  <si>
    <t>Chicken Parts (legs, breasts, wings)</t>
  </si>
  <si>
    <t>HC_CPT_LBW01</t>
  </si>
  <si>
    <t>Other Chicken Parts (neck, liver, heart, gizzards)</t>
  </si>
  <si>
    <t>EXP_CPT_OT01</t>
  </si>
  <si>
    <t>Comminuted Chicken</t>
  </si>
  <si>
    <t>HC_CH_COM01</t>
  </si>
  <si>
    <t>Mechanically Separated Chicken</t>
  </si>
  <si>
    <t>EXP_CH_MSK01</t>
  </si>
  <si>
    <t>Very Low Volume for Whole Chicken Carcasses</t>
  </si>
  <si>
    <t>LO_CH_CARC01</t>
  </si>
  <si>
    <t>Very Low Volume for Quarter and Half Chicken Carcasses</t>
  </si>
  <si>
    <t>LO_CPT_QH01</t>
  </si>
  <si>
    <t>Very Low Volume Parts for Chicken Parts (legs, breasts, wings)</t>
  </si>
  <si>
    <t>LO_CPT_LBW01</t>
  </si>
  <si>
    <t>Very Low Volume for Other Other Chicken Parts (neck, liver, heart, gizzards)</t>
  </si>
  <si>
    <t>LO_CPT_OT01</t>
  </si>
  <si>
    <t>Very Low Volume Comminuted Chicken</t>
  </si>
  <si>
    <t>LO_CH_COM01</t>
  </si>
  <si>
    <t>Very Low Volume Mechanically Separated Chicken</t>
  </si>
  <si>
    <t>LO_CH_MSK01</t>
  </si>
  <si>
    <t>Religious Exempt for Chicken Carcasses</t>
  </si>
  <si>
    <t>RE_CH_CARC01</t>
  </si>
  <si>
    <t>Follow up sampling for Chicken Carcasses</t>
  </si>
  <si>
    <t>F_CH_CARC01</t>
  </si>
  <si>
    <t>Follow up sampling for Chicken Parts</t>
  </si>
  <si>
    <t>F_CPT_LBW01</t>
  </si>
  <si>
    <t>Follow up sampling for Comminuted Chicken</t>
  </si>
  <si>
    <t>F_CH_COM01</t>
  </si>
  <si>
    <t>Turkey Carcasses</t>
  </si>
  <si>
    <t>HC_TU_CARC01</t>
  </si>
  <si>
    <t>Comminuted Turkey</t>
  </si>
  <si>
    <t>Mechanically Separated Turkey</t>
  </si>
  <si>
    <t>EXP_TU_MSK01</t>
  </si>
  <si>
    <t>Very Low Volume for Turkey Carcasses</t>
  </si>
  <si>
    <t>LO_TU_CARC01</t>
  </si>
  <si>
    <t>Very Low Volume Comminuted Turkey</t>
  </si>
  <si>
    <t>LO_TU_COM01</t>
  </si>
  <si>
    <t>Very Low Volume Mechanically Separated Turkey</t>
  </si>
  <si>
    <t>LO_TU_MSK01</t>
  </si>
  <si>
    <t>Follow up sampling for Turkey Carcasses</t>
  </si>
  <si>
    <t>F_TU_CARC01</t>
  </si>
  <si>
    <t>Follow up sampling for Comminuted Turkey</t>
  </si>
  <si>
    <t>F_TU_COM01</t>
  </si>
  <si>
    <t>Table B. Top PulseNet Primary Pulsed-field Gel Electrophoresis (PFGE) Patterns by Isolate from Import Sampling</t>
  </si>
  <si>
    <t xml:space="preserve">Counts and percents, establishment counts and percents by PFGE pattern and import product group. 
</t>
  </si>
  <si>
    <t>Imp_Poultry</t>
  </si>
  <si>
    <t>Definitions</t>
  </si>
  <si>
    <t>Pulsed-field gel electrophoresis (PFGE)</t>
  </si>
  <si>
    <t xml:space="preserve">Pulsed-field gel electrophoresis (PFGE) is a laboratory technique used by scientists to produce a DNA fingerprint with a specific pattern for a group of the same type of bacteria.
This can be used to determine PFGE pattern recurrence, which may suggest potential harborage of this strain in live animals or the associated environment in an establishment.
</t>
  </si>
  <si>
    <t>Primary PFGE Pattern Name</t>
  </si>
  <si>
    <t>Name of the primary PFGE pattern.  The ten most prevalent PFGE patterns are listed in descending order. When there is the same number of patterns, the patterns with the higher serotype counts are listed first.</t>
  </si>
  <si>
    <t>Number of PFGE Pattern</t>
  </si>
  <si>
    <t xml:space="preserve">Count of patterns with the specified PFGE pattern. </t>
  </si>
  <si>
    <t xml:space="preserve">     Other Patterns</t>
  </si>
  <si>
    <t xml:space="preserve">     All of the other PFGE patterns that exclude the ten most prevalent patterns.</t>
  </si>
  <si>
    <t xml:space="preserve">    All PFGE Patterns</t>
  </si>
  <si>
    <t>Percent of PFGE pattern of all PFGE patterns analyzed. This is calculated as the "Number of the PFGE Pattern" for the specified PFGE pattern divided by "All PFGE Patterns."</t>
  </si>
  <si>
    <t>Count of distinct establishments with positive samples of the specified PFGE pattern.</t>
  </si>
  <si>
    <t xml:space="preserve">     Number of Establishments with PFGE Pattern - All PFGE Patterns</t>
  </si>
  <si>
    <t>Table C. Top PulseNet Primary Pulsed-field Gel Electrophoresis (PFGE) Patterns by Isolate</t>
  </si>
  <si>
    <t>from Follow-up Sampling</t>
  </si>
  <si>
    <t>All PFGE Patterns</t>
  </si>
  <si>
    <t>--</t>
  </si>
  <si>
    <t>-- Indicates that there were no samples for this product category.
Pulsed-field gel electrophoresis (PFGE) is a laboratory technique used by scientists to produce a DNA fingerprint with a specific pattern for a group of the same type of bacteria.
Source: Food Safety and Inspection Service, Public Health Information System (PHIS)
Data extracted on: April 30, 2021
Please note that reported numbers may differ from other published numbers due to the timing of when the data were extracted from PHIS. Numbers reported are based on the data available in PHIS at the time the data were extracted.</t>
  </si>
  <si>
    <t>Poultry</t>
  </si>
  <si>
    <t>Sample Source designated as non RTE Chicken or Turkey</t>
  </si>
  <si>
    <t>Table C. Top PulseNet Primary Pulsed-field Gel Electrophoresis (PFGE) Patterns by Isolate from Follow-up Sampling</t>
  </si>
  <si>
    <t xml:space="preserve">Counts and percents, establishment counts and percents by PFGE pattern and follow-up sampling product group. 
</t>
  </si>
  <si>
    <t xml:space="preserve">     All of the PFGE patterns analyzed. This is the aggregate of the  most prevalent PFGE patterns and "other patterns."</t>
  </si>
  <si>
    <t xml:space="preserve">     Count of distinct establishments for all PFGE patterns. This will not necessarily be equal to the sum of 
     establishment counts reported in the top ten prevalent PFGE patterns and "other patterns", since an  
     establishment may be part of the count for multiple pattern categories.</t>
  </si>
  <si>
    <t>Percent of establishments with a given PFGE pattern relative to the total number of establishments with analyzed samples.</t>
  </si>
  <si>
    <t>Count of distinct establishments with samples analyzed for Campylobacter for a given product group. This can contain samples that tested positive or negative for Campylobacter.</t>
  </si>
  <si>
    <t>Period: 2018-07-01 to 2018-09-30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</si>
</sst>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b/>
      <sz val="11"/>
      <color theme="1"/>
      <name val="Calibri"/>
      <family val="2"/>
      <scheme val="minor"/>
    </font>
    <font>
      <b/>
      <sz val="20"/>
      <color rgb="FF000000"/>
      <name val="Calibri"/>
      <family val="2"/>
      <scheme val="minor"/>
    </font>
    <font>
      <b/>
      <sz val="14"/>
      <color theme="1"/>
      <name val="Arial"/>
      <family val="2"/>
    </font>
    <font>
      <b/>
      <sz val="14"/>
      <color rgb="FF000000"/>
      <name val="Arial"/>
      <family val="2"/>
    </font>
    <font>
      <b/>
      <u/>
      <sz val="14"/>
      <color theme="1"/>
      <name val="Arial"/>
      <family val="2"/>
    </font>
    <font>
      <i/>
      <sz val="10"/>
      <color rgb="FF000000"/>
      <name val="Arial"/>
      <family val="2"/>
    </font>
    <font>
      <b/>
      <sz val="11"/>
      <color rgb="FF000000"/>
      <name val="Calibri"/>
      <family val="2"/>
      <scheme val="minor"/>
    </font>
    <font>
      <sz val="8"/>
      <color theme="1"/>
      <name val="Arial"/>
      <family val="2"/>
    </font>
    <font>
      <b/>
      <sz val="20"/>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48">
    <border>
      <left/>
      <right/>
      <top/>
      <bottom/>
      <diagonal/>
    </border>
    <border>
      <left style="medium">
        <color rgb="FF000000"/>
      </left>
      <right style="thin">
        <color rgb="FF000000"/>
      </right>
      <top style="medium">
        <color rgb="FF000000"/>
      </top>
      <bottom style="medium">
        <color indexed="64"/>
      </bottom>
      <diagonal/>
    </border>
    <border>
      <left style="thin">
        <color rgb="FF000000"/>
      </left>
      <right style="thin">
        <color rgb="FF000000"/>
      </right>
      <top style="medium">
        <color rgb="FF000000"/>
      </top>
      <bottom style="medium">
        <color rgb="FF000000"/>
      </bottom>
      <diagonal/>
    </border>
    <border>
      <left style="thin">
        <color rgb="FF000000"/>
      </left>
      <right style="thin">
        <color indexed="64"/>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indexed="64"/>
      </right>
      <top style="medium">
        <color rgb="FF000000"/>
      </top>
      <bottom style="thin">
        <color rgb="FF000000"/>
      </bottom>
      <diagonal/>
    </border>
    <border>
      <left/>
      <right style="thin">
        <color rgb="FF000000"/>
      </right>
      <top/>
      <bottom style="thin">
        <color rgb="FF000000"/>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medium">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indexed="64"/>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bottom style="medium">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medium">
        <color rgb="FF000000"/>
      </top>
      <bottom/>
      <diagonal/>
    </border>
    <border>
      <left style="thin">
        <color rgb="FF000000"/>
      </left>
      <right/>
      <top/>
      <bottom style="medium">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style="thin">
        <color rgb="FF000000"/>
      </left>
      <right/>
      <top/>
      <bottom/>
      <diagonal/>
    </border>
    <border>
      <left style="thin">
        <color rgb="FF000000"/>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rgb="FF000000"/>
      </left>
      <right/>
      <top/>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style="medium">
        <color indexed="64"/>
      </bottom>
      <diagonal/>
    </border>
    <border>
      <left style="medium">
        <color rgb="FF000000"/>
      </left>
      <right style="thin">
        <color indexed="64"/>
      </right>
      <top/>
      <bottom style="medium">
        <color indexed="64"/>
      </bottom>
      <diagonal/>
    </border>
    <border>
      <left style="thin">
        <color indexed="64"/>
      </left>
      <right style="thin">
        <color indexed="64"/>
      </right>
      <top/>
      <bottom style="medium">
        <color indexed="64"/>
      </bottom>
      <diagonal/>
    </border>
    <border>
      <left style="medium">
        <color rgb="FF000000"/>
      </left>
      <right/>
      <top/>
      <bottom style="medium">
        <color indexed="64"/>
      </bottom>
      <diagonal/>
    </border>
    <border>
      <left style="medium">
        <color rgb="FF000000"/>
      </left>
      <right style="thin">
        <color indexed="64"/>
      </right>
      <top style="medium">
        <color indexed="64"/>
      </top>
      <bottom/>
      <diagonal/>
    </border>
    <border>
      <left style="medium">
        <color rgb="FF000000"/>
      </left>
      <right style="thin">
        <color indexed="64"/>
      </right>
      <top/>
      <bottom/>
      <diagonal/>
    </border>
    <border>
      <left style="thin">
        <color indexed="64"/>
      </left>
      <right style="thin">
        <color indexed="64"/>
      </right>
      <top style="medium">
        <color indexed="64"/>
      </top>
      <bottom style="medium">
        <color indexed="64"/>
      </bottom>
      <diagonal/>
    </border>
    <border>
      <left style="medium">
        <color rgb="FF000000"/>
      </left>
      <right style="thin">
        <color rgb="FF000000"/>
      </right>
      <top/>
      <bottom style="medium">
        <color indexed="64"/>
      </bottom>
      <diagonal/>
    </border>
    <border>
      <left/>
      <right style="thin">
        <color rgb="FF000000"/>
      </right>
      <top style="thin">
        <color rgb="FF000000"/>
      </top>
      <bottom style="thin">
        <color rgb="FF000000"/>
      </bottom>
      <diagonal/>
    </border>
  </borders>
  <cellStyleXfs count="2">
    <xf numFmtId="0" fontId="0" fillId="0" borderId="0"/>
    <xf numFmtId="9" fontId="1" fillId="0" borderId="0" applyFont="0" applyFill="0" applyBorder="0" applyAlignment="0" applyProtection="0"/>
  </cellStyleXfs>
  <cellXfs count="117">
    <xf numFmtId="0" fontId="0" fillId="0" borderId="0" xfId="0"/>
    <xf numFmtId="0" fontId="3" fillId="0" borderId="0" xfId="0" applyFont="1" applyAlignment="1">
      <alignment vertical="top"/>
    </xf>
    <xf numFmtId="1" fontId="0" fillId="0" borderId="0" xfId="0" applyNumberFormat="1"/>
    <xf numFmtId="0" fontId="0" fillId="0" borderId="0" xfId="0" applyAlignment="1">
      <alignment horizontal="right"/>
    </xf>
    <xf numFmtId="0" fontId="4" fillId="0" borderId="0" xfId="0" applyFont="1" applyAlignment="1">
      <alignment vertical="top"/>
    </xf>
    <xf numFmtId="0" fontId="5" fillId="0" borderId="0" xfId="0" applyFont="1" applyAlignment="1">
      <alignment vertical="top"/>
    </xf>
    <xf numFmtId="0" fontId="0" fillId="0" borderId="0" xfId="0" applyAlignment="1">
      <alignment vertical="top"/>
    </xf>
    <xf numFmtId="0" fontId="6" fillId="0" borderId="0" xfId="0" applyFont="1" applyAlignment="1">
      <alignment vertical="top"/>
    </xf>
    <xf numFmtId="0" fontId="7" fillId="0" borderId="0" xfId="0" applyFont="1" applyAlignment="1">
      <alignment vertical="top"/>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0" fillId="0" borderId="6" xfId="0" applyBorder="1" applyAlignment="1">
      <alignment horizontal="left" vertical="top" wrapText="1"/>
    </xf>
    <xf numFmtId="0" fontId="0" fillId="0" borderId="7" xfId="0" applyBorder="1" applyAlignment="1">
      <alignment vertical="top" wrapText="1"/>
    </xf>
    <xf numFmtId="10" fontId="0" fillId="0" borderId="7" xfId="0" applyNumberFormat="1" applyBorder="1" applyAlignment="1">
      <alignment horizontal="right" vertical="top" wrapText="1"/>
    </xf>
    <xf numFmtId="0" fontId="0" fillId="0" borderId="8" xfId="0" applyBorder="1" applyAlignment="1">
      <alignment horizontal="right" vertical="top" wrapText="1"/>
    </xf>
    <xf numFmtId="10" fontId="0" fillId="0" borderId="9" xfId="0" applyNumberFormat="1" applyBorder="1" applyAlignment="1">
      <alignment horizontal="right" vertical="top" wrapText="1"/>
    </xf>
    <xf numFmtId="0" fontId="0" fillId="0" borderId="11" xfId="0" applyBorder="1" applyAlignment="1">
      <alignment vertical="top" wrapText="1"/>
    </xf>
    <xf numFmtId="0" fontId="0" fillId="0" borderId="12" xfId="0" applyBorder="1" applyAlignment="1">
      <alignment horizontal="right" vertical="top" wrapText="1"/>
    </xf>
    <xf numFmtId="0" fontId="0" fillId="0" borderId="16" xfId="0" applyBorder="1" applyAlignment="1">
      <alignment horizontal="left" vertical="top" wrapText="1"/>
    </xf>
    <xf numFmtId="0" fontId="2" fillId="0" borderId="18" xfId="0" applyFont="1" applyBorder="1" applyAlignment="1">
      <alignment vertical="top" wrapText="1"/>
    </xf>
    <xf numFmtId="0" fontId="2" fillId="0" borderId="19" xfId="0" applyFont="1" applyBorder="1" applyAlignment="1">
      <alignment horizontal="right" vertical="top" wrapText="1"/>
    </xf>
    <xf numFmtId="10" fontId="2" fillId="0" borderId="20" xfId="1" applyNumberFormat="1" applyFont="1" applyFill="1" applyBorder="1" applyAlignment="1">
      <alignment horizontal="right" vertical="top" wrapText="1"/>
    </xf>
    <xf numFmtId="0" fontId="0" fillId="0" borderId="7" xfId="0" applyBorder="1" applyAlignment="1">
      <alignment horizontal="left" vertical="top" wrapText="1"/>
    </xf>
    <xf numFmtId="0" fontId="0" fillId="0" borderId="23" xfId="0" applyBorder="1" applyAlignment="1">
      <alignment horizontal="left" vertical="top" wrapText="1"/>
    </xf>
    <xf numFmtId="0" fontId="2" fillId="0" borderId="4" xfId="0" applyFont="1" applyBorder="1" applyAlignment="1">
      <alignment horizontal="right" vertical="top" wrapText="1"/>
    </xf>
    <xf numFmtId="0" fontId="2" fillId="0" borderId="2" xfId="0" applyFont="1" applyBorder="1" applyAlignment="1">
      <alignment vertical="top" wrapText="1"/>
    </xf>
    <xf numFmtId="0" fontId="2" fillId="0" borderId="3" xfId="0" applyFont="1" applyBorder="1" applyAlignment="1">
      <alignment horizontal="right" vertical="top" wrapText="1"/>
    </xf>
    <xf numFmtId="10" fontId="2" fillId="0" borderId="4" xfId="1" applyNumberFormat="1" applyFont="1" applyBorder="1" applyAlignment="1">
      <alignment horizontal="right" vertical="top" wrapText="1"/>
    </xf>
    <xf numFmtId="0" fontId="9" fillId="0" borderId="0" xfId="0" applyFont="1" applyAlignment="1">
      <alignment horizontal="left" vertical="top" wrapText="1"/>
    </xf>
    <xf numFmtId="1" fontId="9" fillId="0" borderId="0" xfId="0" applyNumberFormat="1" applyFont="1" applyAlignment="1">
      <alignment horizontal="left" vertical="top" wrapText="1"/>
    </xf>
    <xf numFmtId="0" fontId="9" fillId="0" borderId="0" xfId="0" applyFont="1" applyAlignment="1">
      <alignment horizontal="right" vertical="top" wrapText="1"/>
    </xf>
    <xf numFmtId="0" fontId="0" fillId="0" borderId="0" xfId="0" applyAlignment="1">
      <alignment horizontal="center"/>
    </xf>
    <xf numFmtId="0" fontId="2" fillId="0" borderId="23" xfId="0" applyFont="1" applyBorder="1" applyAlignment="1">
      <alignment vertical="top"/>
    </xf>
    <xf numFmtId="0" fontId="8" fillId="2" borderId="2" xfId="0" applyFont="1" applyFill="1" applyBorder="1" applyAlignment="1">
      <alignment horizontal="center" vertical="top" wrapText="1"/>
    </xf>
    <xf numFmtId="0" fontId="0" fillId="0" borderId="11" xfId="0" applyBorder="1" applyAlignment="1">
      <alignment horizontal="left" vertical="top" wrapText="1"/>
    </xf>
    <xf numFmtId="0" fontId="0" fillId="0" borderId="11" xfId="0" applyBorder="1" applyAlignment="1">
      <alignment horizontal="right" vertical="top" wrapText="1"/>
    </xf>
    <xf numFmtId="10" fontId="0" fillId="0" borderId="7" xfId="1" applyNumberFormat="1" applyFont="1" applyBorder="1" applyAlignment="1">
      <alignment horizontal="right" vertical="top" wrapText="1"/>
    </xf>
    <xf numFmtId="1" fontId="0" fillId="0" borderId="7" xfId="1" applyNumberFormat="1" applyFont="1" applyBorder="1" applyAlignment="1">
      <alignment horizontal="right" vertical="top" wrapText="1"/>
    </xf>
    <xf numFmtId="0" fontId="10" fillId="0" borderId="0" xfId="0" applyFont="1"/>
    <xf numFmtId="0" fontId="2" fillId="0" borderId="0" xfId="0" applyFont="1"/>
    <xf numFmtId="0" fontId="11" fillId="0" borderId="0" xfId="0" applyFont="1"/>
    <xf numFmtId="0" fontId="2" fillId="0" borderId="26" xfId="0" applyFont="1" applyBorder="1"/>
    <xf numFmtId="0" fontId="0" fillId="0" borderId="27" xfId="0" applyBorder="1" applyAlignment="1">
      <alignment horizontal="left" vertical="top"/>
    </xf>
    <xf numFmtId="0" fontId="0" fillId="0" borderId="26" xfId="0" applyBorder="1" applyAlignment="1">
      <alignment horizontal="left" vertical="top"/>
    </xf>
    <xf numFmtId="0" fontId="0" fillId="0" borderId="28" xfId="0" applyBorder="1" applyAlignment="1">
      <alignment horizontal="left" vertical="top"/>
    </xf>
    <xf numFmtId="0" fontId="0" fillId="0" borderId="27" xfId="0" applyBorder="1"/>
    <xf numFmtId="0" fontId="0" fillId="0" borderId="28" xfId="0" applyBorder="1"/>
    <xf numFmtId="0" fontId="0" fillId="0" borderId="26" xfId="0" applyBorder="1"/>
    <xf numFmtId="0" fontId="2" fillId="0" borderId="0" xfId="0" applyFont="1" applyAlignment="1">
      <alignment horizontal="left"/>
    </xf>
    <xf numFmtId="0" fontId="0" fillId="0" borderId="0" xfId="0" applyAlignment="1">
      <alignment horizontal="left"/>
    </xf>
    <xf numFmtId="0" fontId="2" fillId="0" borderId="0" xfId="0" applyFont="1" applyAlignment="1">
      <alignment horizontal="left" vertical="top"/>
    </xf>
    <xf numFmtId="0" fontId="0" fillId="0" borderId="0" xfId="0" applyAlignment="1">
      <alignment horizontal="left" vertical="top" wrapText="1"/>
    </xf>
    <xf numFmtId="0" fontId="2" fillId="0" borderId="23" xfId="0" applyFont="1" applyBorder="1" applyAlignment="1">
      <alignment vertical="top" wrapText="1"/>
    </xf>
    <xf numFmtId="0" fontId="2" fillId="0" borderId="2" xfId="0" quotePrefix="1" applyFont="1" applyBorder="1" applyAlignment="1">
      <alignment horizontal="right" vertical="top" wrapText="1"/>
    </xf>
    <xf numFmtId="1" fontId="0" fillId="3" borderId="2" xfId="0" applyNumberFormat="1" applyFill="1" applyBorder="1" applyAlignment="1">
      <alignment horizontal="right" vertical="top" wrapText="1"/>
    </xf>
    <xf numFmtId="10" fontId="0" fillId="3" borderId="2" xfId="1" applyNumberFormat="1" applyFont="1" applyFill="1" applyBorder="1" applyAlignment="1">
      <alignment horizontal="right" vertical="top" wrapText="1"/>
    </xf>
    <xf numFmtId="10" fontId="2" fillId="0" borderId="2" xfId="1" quotePrefix="1" applyNumberFormat="1" applyFont="1" applyBorder="1" applyAlignment="1">
      <alignment horizontal="right" vertical="top" wrapText="1"/>
    </xf>
    <xf numFmtId="10" fontId="0" fillId="0" borderId="15" xfId="1" applyNumberFormat="1" applyFont="1" applyBorder="1" applyAlignment="1">
      <alignment horizontal="right" vertical="top" wrapText="1"/>
    </xf>
    <xf numFmtId="1" fontId="0" fillId="0" borderId="15" xfId="1" applyNumberFormat="1" applyFont="1" applyBorder="1" applyAlignment="1">
      <alignment horizontal="right" vertical="top" wrapText="1"/>
    </xf>
    <xf numFmtId="0" fontId="0" fillId="0" borderId="14" xfId="0" applyBorder="1" applyAlignment="1">
      <alignment horizontal="left" vertical="top" wrapText="1"/>
    </xf>
    <xf numFmtId="0" fontId="0" fillId="0" borderId="14" xfId="0" applyBorder="1" applyAlignment="1">
      <alignment horizontal="right" vertical="top" wrapText="1"/>
    </xf>
    <xf numFmtId="0" fontId="0" fillId="0" borderId="31" xfId="0" applyBorder="1" applyAlignment="1">
      <alignment horizontal="left" vertical="top" wrapText="1"/>
    </xf>
    <xf numFmtId="0" fontId="2" fillId="0" borderId="32" xfId="0" applyFont="1" applyBorder="1" applyAlignment="1">
      <alignment horizontal="right" vertical="top" wrapText="1"/>
    </xf>
    <xf numFmtId="0" fontId="2" fillId="0" borderId="18" xfId="0" applyFont="1" applyBorder="1" applyAlignment="1">
      <alignment horizontal="right" vertical="top" wrapText="1"/>
    </xf>
    <xf numFmtId="10" fontId="2" fillId="0" borderId="18" xfId="1" applyNumberFormat="1" applyFont="1" applyBorder="1" applyAlignment="1">
      <alignment horizontal="right" vertical="top" wrapText="1"/>
    </xf>
    <xf numFmtId="1" fontId="2" fillId="0" borderId="18" xfId="1" applyNumberFormat="1" applyFont="1" applyBorder="1" applyAlignment="1">
      <alignment horizontal="right" vertical="top" wrapText="1"/>
    </xf>
    <xf numFmtId="0" fontId="0" fillId="0" borderId="35" xfId="0" applyBorder="1"/>
    <xf numFmtId="0" fontId="0" fillId="0" borderId="36" xfId="0" applyBorder="1"/>
    <xf numFmtId="0" fontId="0" fillId="0" borderId="37" xfId="0" applyBorder="1" applyAlignment="1">
      <alignment horizontal="left" vertical="top" wrapText="1"/>
    </xf>
    <xf numFmtId="0" fontId="0" fillId="0" borderId="26" xfId="0" applyBorder="1" applyAlignment="1">
      <alignment vertical="top" wrapText="1"/>
    </xf>
    <xf numFmtId="10" fontId="0" fillId="0" borderId="26" xfId="0" applyNumberFormat="1" applyBorder="1" applyAlignment="1">
      <alignment horizontal="right" vertical="top" wrapText="1"/>
    </xf>
    <xf numFmtId="0" fontId="0" fillId="0" borderId="26" xfId="0" applyBorder="1" applyAlignment="1">
      <alignment horizontal="right" vertical="top" wrapText="1"/>
    </xf>
    <xf numFmtId="0" fontId="0" fillId="0" borderId="38" xfId="0" applyBorder="1" applyAlignment="1">
      <alignment horizontal="right" vertical="top" wrapText="1"/>
    </xf>
    <xf numFmtId="0" fontId="0" fillId="0" borderId="41" xfId="0" applyBorder="1" applyAlignment="1">
      <alignment horizontal="left" vertical="top" wrapText="1"/>
    </xf>
    <xf numFmtId="0" fontId="2" fillId="0" borderId="41" xfId="0" applyFont="1" applyBorder="1" applyAlignment="1">
      <alignment horizontal="right" vertical="top" wrapText="1"/>
    </xf>
    <xf numFmtId="0" fontId="2" fillId="0" borderId="41" xfId="0" applyFont="1" applyBorder="1" applyAlignment="1">
      <alignment vertical="top" wrapText="1"/>
    </xf>
    <xf numFmtId="10" fontId="2" fillId="0" borderId="41" xfId="1" applyNumberFormat="1" applyFont="1" applyFill="1" applyBorder="1" applyAlignment="1">
      <alignment horizontal="right" vertical="top" wrapText="1"/>
    </xf>
    <xf numFmtId="0" fontId="0" fillId="0" borderId="42" xfId="0" applyBorder="1" applyAlignment="1">
      <alignment horizontal="left" vertical="top" wrapText="1"/>
    </xf>
    <xf numFmtId="0" fontId="0" fillId="0" borderId="39" xfId="0" applyBorder="1"/>
    <xf numFmtId="0" fontId="0" fillId="0" borderId="39" xfId="0" applyBorder="1" applyAlignment="1">
      <alignment vertical="top" wrapText="1"/>
    </xf>
    <xf numFmtId="10" fontId="0" fillId="0" borderId="39" xfId="0" applyNumberFormat="1" applyBorder="1" applyAlignment="1">
      <alignment horizontal="right" vertical="top" wrapText="1"/>
    </xf>
    <xf numFmtId="0" fontId="0" fillId="0" borderId="39" xfId="0" applyBorder="1" applyAlignment="1">
      <alignment horizontal="right"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0" xfId="0" applyBorder="1" applyAlignment="1">
      <alignment horizontal="left" vertical="top" wrapText="1"/>
    </xf>
    <xf numFmtId="0" fontId="0" fillId="0" borderId="45" xfId="0" applyBorder="1" applyAlignment="1">
      <alignment horizontal="left" vertical="top" wrapText="1"/>
    </xf>
    <xf numFmtId="0" fontId="2" fillId="0" borderId="45" xfId="0" applyFont="1" applyBorder="1" applyAlignment="1">
      <alignment horizontal="right" vertical="top" wrapText="1"/>
    </xf>
    <xf numFmtId="0" fontId="2" fillId="0" borderId="45" xfId="0" applyFont="1" applyBorder="1" applyAlignment="1">
      <alignment vertical="top" wrapText="1"/>
    </xf>
    <xf numFmtId="10" fontId="2" fillId="0" borderId="45" xfId="1" applyNumberFormat="1" applyFont="1" applyFill="1" applyBorder="1" applyAlignment="1">
      <alignment horizontal="right" vertical="top" wrapText="1"/>
    </xf>
    <xf numFmtId="0" fontId="0" fillId="0" borderId="1" xfId="0" applyBorder="1" applyAlignment="1">
      <alignment horizontal="left" vertical="top" wrapText="1"/>
    </xf>
    <xf numFmtId="0" fontId="0" fillId="0" borderId="46" xfId="0" applyBorder="1" applyAlignment="1">
      <alignment horizontal="left" vertical="top" wrapText="1"/>
    </xf>
    <xf numFmtId="0" fontId="0" fillId="0" borderId="9" xfId="0" applyBorder="1" applyAlignment="1">
      <alignment vertical="top" wrapText="1"/>
    </xf>
    <xf numFmtId="0" fontId="0" fillId="0" borderId="47" xfId="0" applyBorder="1" applyAlignment="1">
      <alignment vertical="top" wrapText="1"/>
    </xf>
    <xf numFmtId="10" fontId="2" fillId="0" borderId="2" xfId="1" applyNumberFormat="1" applyFont="1" applyBorder="1" applyAlignment="1">
      <alignment horizontal="right" vertical="top" wrapText="1"/>
    </xf>
    <xf numFmtId="0" fontId="2" fillId="0" borderId="17" xfId="0" applyFont="1" applyBorder="1" applyAlignment="1">
      <alignment horizontal="right" vertical="top" wrapText="1"/>
    </xf>
    <xf numFmtId="10" fontId="2" fillId="0" borderId="41" xfId="1" applyNumberFormat="1" applyFont="1" applyBorder="1" applyAlignment="1">
      <alignment horizontal="right" vertical="top" wrapText="1"/>
    </xf>
    <xf numFmtId="0" fontId="2" fillId="0" borderId="23" xfId="0" applyFont="1" applyBorder="1" applyAlignment="1">
      <alignment horizontal="center" vertical="center" wrapText="1"/>
    </xf>
    <xf numFmtId="0" fontId="2" fillId="0" borderId="23" xfId="0" applyFont="1" applyBorder="1" applyAlignment="1">
      <alignment horizontal="center" vertical="center"/>
    </xf>
    <xf numFmtId="10" fontId="2" fillId="0" borderId="45" xfId="1" applyNumberFormat="1" applyFont="1" applyBorder="1" applyAlignment="1">
      <alignment horizontal="right" vertical="top" wrapText="1"/>
    </xf>
    <xf numFmtId="0" fontId="9" fillId="0" borderId="25" xfId="0" quotePrefix="1" applyFont="1" applyBorder="1" applyAlignment="1">
      <alignment horizontal="left" vertical="top" wrapText="1"/>
    </xf>
    <xf numFmtId="0" fontId="9" fillId="0" borderId="25" xfId="0" applyFont="1" applyBorder="1" applyAlignment="1">
      <alignment horizontal="left" vertical="top"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4" xfId="0" applyBorder="1" applyAlignment="1">
      <alignment horizontal="center" vertical="center" wrapText="1"/>
    </xf>
    <xf numFmtId="0" fontId="2" fillId="0" borderId="29" xfId="0" quotePrefix="1" applyFont="1" applyBorder="1" applyAlignment="1">
      <alignment horizontal="center" vertical="center" wrapText="1"/>
    </xf>
    <xf numFmtId="0" fontId="2" fillId="0" borderId="30" xfId="0" quotePrefix="1" applyFont="1" applyBorder="1" applyAlignment="1">
      <alignment horizontal="center" vertical="center" wrapText="1"/>
    </xf>
    <xf numFmtId="0" fontId="9" fillId="0" borderId="0" xfId="0" applyFont="1" applyAlignment="1">
      <alignment horizontal="left" vertical="top" wrapText="1"/>
    </xf>
    <xf numFmtId="0" fontId="2" fillId="0" borderId="33" xfId="0" quotePrefix="1" applyFont="1" applyBorder="1" applyAlignment="1">
      <alignment horizontal="center" vertical="center" wrapText="1"/>
    </xf>
    <xf numFmtId="0" fontId="2" fillId="0" borderId="34" xfId="0" quotePrefix="1" applyFont="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wrapText="1"/>
    </xf>
    <xf numFmtId="0" fontId="2" fillId="0" borderId="0" xfId="0" applyFont="1" applyAlignment="1">
      <alignment horizontal="left" wrapText="1"/>
    </xf>
    <xf numFmtId="0" fontId="0" fillId="0" borderId="0" xfId="0" applyAlignment="1">
      <alignmen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0ED48-D359-4B84-A596-7E964C0CFBC8}">
  <sheetPr>
    <tabColor rgb="FF92D050"/>
  </sheetPr>
  <dimension ref="A1:G60"/>
  <sheetViews>
    <sheetView tabSelected="1" view="pageBreakPreview" zoomScaleNormal="100" zoomScaleSheetLayoutView="100" workbookViewId="0"/>
  </sheetViews>
  <sheetFormatPr defaultRowHeight="14.4" x14ac:dyDescent="0.3"/>
  <cols>
    <col min="1" max="1" width="16.109375" customWidth="1"/>
    <col min="2" max="2" width="22" customWidth="1"/>
    <col min="3" max="3" width="12.77734375" customWidth="1"/>
    <col min="4" max="4" width="14.5546875" customWidth="1"/>
    <col min="5" max="5" width="14.77734375" style="2" customWidth="1"/>
    <col min="6" max="6" width="14.5546875" customWidth="1"/>
    <col min="7" max="7" width="15" style="3" customWidth="1"/>
  </cols>
  <sheetData>
    <row r="1" spans="1:7" ht="25.8" x14ac:dyDescent="0.3">
      <c r="A1" s="1" t="s">
        <v>0</v>
      </c>
    </row>
    <row r="2" spans="1:7" ht="17.399999999999999" x14ac:dyDescent="0.3">
      <c r="A2" s="4" t="s">
        <v>1</v>
      </c>
    </row>
    <row r="3" spans="1:7" ht="17.399999999999999" x14ac:dyDescent="0.3">
      <c r="A3" s="5" t="s">
        <v>2</v>
      </c>
    </row>
    <row r="4" spans="1:7" x14ac:dyDescent="0.3">
      <c r="A4" s="6"/>
    </row>
    <row r="5" spans="1:7" ht="17.399999999999999" x14ac:dyDescent="0.3">
      <c r="A5" s="7" t="s">
        <v>3</v>
      </c>
    </row>
    <row r="6" spans="1:7" x14ac:dyDescent="0.3">
      <c r="A6" s="8" t="s">
        <v>4</v>
      </c>
    </row>
    <row r="7" spans="1:7" x14ac:dyDescent="0.3">
      <c r="A7" s="6"/>
    </row>
    <row r="8" spans="1:7" ht="17.399999999999999" x14ac:dyDescent="0.3">
      <c r="A8" s="4" t="s">
        <v>5</v>
      </c>
    </row>
    <row r="9" spans="1:7" ht="17.399999999999999" x14ac:dyDescent="0.3">
      <c r="A9" s="4" t="s">
        <v>6</v>
      </c>
    </row>
    <row r="10" spans="1:7" ht="18" thickBot="1" x14ac:dyDescent="0.35">
      <c r="A10" s="4"/>
    </row>
    <row r="11" spans="1:7" ht="72.599999999999994" thickBot="1" x14ac:dyDescent="0.35">
      <c r="A11" s="34" t="s">
        <v>7</v>
      </c>
      <c r="B11" s="35" t="s">
        <v>8</v>
      </c>
      <c r="C11" s="35" t="s">
        <v>9</v>
      </c>
      <c r="D11" s="35" t="s">
        <v>10</v>
      </c>
      <c r="E11" s="10" t="s">
        <v>11</v>
      </c>
      <c r="F11" s="11" t="s">
        <v>12</v>
      </c>
      <c r="G11" s="12" t="s">
        <v>13</v>
      </c>
    </row>
    <row r="12" spans="1:7" x14ac:dyDescent="0.3">
      <c r="A12" s="70" t="s">
        <v>14</v>
      </c>
      <c r="B12" s="49" t="s">
        <v>15</v>
      </c>
      <c r="C12" s="71">
        <v>5</v>
      </c>
      <c r="D12" s="72">
        <v>3.968253968253968E-2</v>
      </c>
      <c r="E12" s="73">
        <v>5</v>
      </c>
      <c r="F12" s="72">
        <v>8.9126559714795012E-3</v>
      </c>
      <c r="G12" s="103">
        <v>561</v>
      </c>
    </row>
    <row r="13" spans="1:7" x14ac:dyDescent="0.3">
      <c r="A13" s="70"/>
      <c r="B13" s="49" t="s">
        <v>16</v>
      </c>
      <c r="C13" s="71">
        <v>3</v>
      </c>
      <c r="D13" s="72">
        <v>2.3809523809523808E-2</v>
      </c>
      <c r="E13" s="73">
        <v>2</v>
      </c>
      <c r="F13" s="72">
        <v>3.5650623885918001E-3</v>
      </c>
      <c r="G13" s="104"/>
    </row>
    <row r="14" spans="1:7" x14ac:dyDescent="0.3">
      <c r="A14" s="70"/>
      <c r="B14" s="49" t="s">
        <v>17</v>
      </c>
      <c r="C14" s="71">
        <v>3</v>
      </c>
      <c r="D14" s="72">
        <v>2.3809523809523808E-2</v>
      </c>
      <c r="E14" s="73">
        <v>3</v>
      </c>
      <c r="F14" s="72">
        <v>5.3475935828877002E-3</v>
      </c>
      <c r="G14" s="104"/>
    </row>
    <row r="15" spans="1:7" x14ac:dyDescent="0.3">
      <c r="A15" s="70"/>
      <c r="B15" s="49" t="s">
        <v>18</v>
      </c>
      <c r="C15" s="71">
        <v>3</v>
      </c>
      <c r="D15" s="72">
        <v>2.3809523809523808E-2</v>
      </c>
      <c r="E15" s="73">
        <v>3</v>
      </c>
      <c r="F15" s="72">
        <v>5.3475935828877002E-3</v>
      </c>
      <c r="G15" s="104"/>
    </row>
    <row r="16" spans="1:7" x14ac:dyDescent="0.3">
      <c r="A16" s="70"/>
      <c r="B16" s="49" t="s">
        <v>19</v>
      </c>
      <c r="C16" s="71">
        <v>3</v>
      </c>
      <c r="D16" s="72">
        <v>2.3809523809523808E-2</v>
      </c>
      <c r="E16" s="73">
        <v>3</v>
      </c>
      <c r="F16" s="72">
        <v>5.3475935828877002E-3</v>
      </c>
      <c r="G16" s="104"/>
    </row>
    <row r="17" spans="1:7" x14ac:dyDescent="0.3">
      <c r="A17" s="70"/>
      <c r="B17" s="49" t="s">
        <v>20</v>
      </c>
      <c r="C17" s="71">
        <v>2</v>
      </c>
      <c r="D17" s="72">
        <v>1.5873015873015872E-2</v>
      </c>
      <c r="E17" s="73">
        <v>1</v>
      </c>
      <c r="F17" s="72">
        <v>1.7825311942959001E-3</v>
      </c>
      <c r="G17" s="104"/>
    </row>
    <row r="18" spans="1:7" x14ac:dyDescent="0.3">
      <c r="A18" s="70"/>
      <c r="B18" s="49" t="s">
        <v>21</v>
      </c>
      <c r="C18" s="71">
        <v>2</v>
      </c>
      <c r="D18" s="72">
        <v>1.5873015873015872E-2</v>
      </c>
      <c r="E18" s="73">
        <v>2</v>
      </c>
      <c r="F18" s="72">
        <v>3.5650623885918001E-3</v>
      </c>
      <c r="G18" s="104"/>
    </row>
    <row r="19" spans="1:7" x14ac:dyDescent="0.3">
      <c r="A19" s="70"/>
      <c r="B19" s="49" t="s">
        <v>22</v>
      </c>
      <c r="C19" s="71">
        <v>2</v>
      </c>
      <c r="D19" s="72">
        <v>1.5873015873015872E-2</v>
      </c>
      <c r="E19" s="73">
        <v>2</v>
      </c>
      <c r="F19" s="72">
        <v>3.5650623885918001E-3</v>
      </c>
      <c r="G19" s="104"/>
    </row>
    <row r="20" spans="1:7" x14ac:dyDescent="0.3">
      <c r="A20" s="70"/>
      <c r="B20" s="49" t="s">
        <v>23</v>
      </c>
      <c r="C20" s="71">
        <v>2</v>
      </c>
      <c r="D20" s="72">
        <v>1.5873015873015872E-2</v>
      </c>
      <c r="E20" s="73">
        <v>2</v>
      </c>
      <c r="F20" s="72">
        <v>3.5650623885918001E-3</v>
      </c>
      <c r="G20" s="104"/>
    </row>
    <row r="21" spans="1:7" x14ac:dyDescent="0.3">
      <c r="A21" s="70"/>
      <c r="B21" s="49" t="s">
        <v>24</v>
      </c>
      <c r="C21" s="71">
        <v>2</v>
      </c>
      <c r="D21" s="72">
        <v>1.5873015873015872E-2</v>
      </c>
      <c r="E21" s="73">
        <v>2</v>
      </c>
      <c r="F21" s="72">
        <v>3.5650623885918001E-3</v>
      </c>
      <c r="G21" s="104"/>
    </row>
    <row r="22" spans="1:7" x14ac:dyDescent="0.3">
      <c r="A22" s="70"/>
      <c r="B22" s="49" t="s">
        <v>25</v>
      </c>
      <c r="C22" s="71">
        <v>2</v>
      </c>
      <c r="D22" s="72">
        <v>1.5873015873015872E-2</v>
      </c>
      <c r="E22" s="73">
        <v>2</v>
      </c>
      <c r="F22" s="72">
        <v>3.5650623885918001E-3</v>
      </c>
      <c r="G22" s="104"/>
    </row>
    <row r="23" spans="1:7" x14ac:dyDescent="0.3">
      <c r="A23" s="70"/>
      <c r="B23" s="49" t="s">
        <v>26</v>
      </c>
      <c r="C23" s="71">
        <v>2</v>
      </c>
      <c r="D23" s="72">
        <v>1.5873015873015872E-2</v>
      </c>
      <c r="E23" s="73">
        <v>2</v>
      </c>
      <c r="F23" s="72">
        <v>3.5650623885918001E-3</v>
      </c>
      <c r="G23" s="104"/>
    </row>
    <row r="24" spans="1:7" x14ac:dyDescent="0.3">
      <c r="A24" s="70"/>
      <c r="B24" s="49" t="s">
        <v>27</v>
      </c>
      <c r="C24" s="71">
        <v>2</v>
      </c>
      <c r="D24" s="72">
        <v>1.5873015873015872E-2</v>
      </c>
      <c r="E24" s="73">
        <v>2</v>
      </c>
      <c r="F24" s="72">
        <v>3.5650623885918001E-3</v>
      </c>
      <c r="G24" s="104"/>
    </row>
    <row r="25" spans="1:7" x14ac:dyDescent="0.3">
      <c r="A25" s="70"/>
      <c r="B25" s="49" t="s">
        <v>28</v>
      </c>
      <c r="C25" s="71">
        <v>2</v>
      </c>
      <c r="D25" s="72">
        <v>1.5873015873015872E-2</v>
      </c>
      <c r="E25" s="73">
        <v>2</v>
      </c>
      <c r="F25" s="72">
        <v>3.5650623885918001E-3</v>
      </c>
      <c r="G25" s="104"/>
    </row>
    <row r="26" spans="1:7" x14ac:dyDescent="0.3">
      <c r="A26" s="70"/>
      <c r="B26" s="49" t="s">
        <v>29</v>
      </c>
      <c r="C26" s="71">
        <v>2</v>
      </c>
      <c r="D26" s="72">
        <v>1.5873015873015872E-2</v>
      </c>
      <c r="E26" s="73">
        <v>2</v>
      </c>
      <c r="F26" s="72">
        <v>3.5650623885918001E-3</v>
      </c>
      <c r="G26" s="104"/>
    </row>
    <row r="27" spans="1:7" ht="15" thickBot="1" x14ac:dyDescent="0.35">
      <c r="A27" s="79"/>
      <c r="B27" s="80" t="s">
        <v>30</v>
      </c>
      <c r="C27" s="81">
        <v>89</v>
      </c>
      <c r="D27" s="82">
        <v>0.70634920634920639</v>
      </c>
      <c r="E27" s="83">
        <v>75</v>
      </c>
      <c r="F27" s="82">
        <v>0.13368983957219252</v>
      </c>
      <c r="G27" s="104"/>
    </row>
    <row r="28" spans="1:7" ht="15" thickBot="1" x14ac:dyDescent="0.35">
      <c r="A28" s="75" t="s">
        <v>14</v>
      </c>
      <c r="B28" s="76" t="s">
        <v>137</v>
      </c>
      <c r="C28" s="77">
        <f>SUM(C12:C27)</f>
        <v>126</v>
      </c>
      <c r="D28" s="97">
        <v>1</v>
      </c>
      <c r="E28" s="76">
        <v>102</v>
      </c>
      <c r="F28" s="78">
        <f>E28/G12</f>
        <v>0.18181818181818182</v>
      </c>
      <c r="G28" s="105"/>
    </row>
    <row r="29" spans="1:7" ht="15" thickBot="1" x14ac:dyDescent="0.35">
      <c r="A29" s="13" t="s">
        <v>31</v>
      </c>
      <c r="B29" s="24" t="s">
        <v>30</v>
      </c>
      <c r="C29" s="14">
        <v>3</v>
      </c>
      <c r="D29" s="15">
        <v>1</v>
      </c>
      <c r="E29" s="74">
        <v>3</v>
      </c>
      <c r="F29" s="17">
        <v>3.3333333333333333E-2</v>
      </c>
      <c r="G29" s="106">
        <v>90</v>
      </c>
    </row>
    <row r="30" spans="1:7" ht="15" thickBot="1" x14ac:dyDescent="0.35">
      <c r="A30" s="25" t="s">
        <v>31</v>
      </c>
      <c r="B30" s="26" t="s">
        <v>137</v>
      </c>
      <c r="C30" s="27">
        <f>SUM(C29:C29)</f>
        <v>3</v>
      </c>
      <c r="D30" s="95">
        <f>SUM(D29:D29)</f>
        <v>1</v>
      </c>
      <c r="E30" s="28">
        <f>SUM(E29:E29)</f>
        <v>3</v>
      </c>
      <c r="F30" s="29">
        <f>E30/G29</f>
        <v>3.3333333333333333E-2</v>
      </c>
      <c r="G30" s="107"/>
    </row>
    <row r="31" spans="1:7" ht="93.75" customHeight="1" x14ac:dyDescent="0.3">
      <c r="A31" s="102" t="s">
        <v>32</v>
      </c>
      <c r="B31" s="102"/>
      <c r="C31" s="102"/>
      <c r="D31" s="102"/>
      <c r="E31" s="102"/>
      <c r="F31" s="102"/>
      <c r="G31" s="102"/>
    </row>
    <row r="32" spans="1:7" x14ac:dyDescent="0.3">
      <c r="A32" s="30"/>
      <c r="B32" s="30"/>
      <c r="C32" s="30"/>
      <c r="D32" s="30"/>
      <c r="E32" s="31"/>
      <c r="F32" s="30"/>
      <c r="G32" s="32"/>
    </row>
    <row r="33" spans="1:7" ht="17.399999999999999" x14ac:dyDescent="0.3">
      <c r="A33" s="4" t="s">
        <v>33</v>
      </c>
    </row>
    <row r="34" spans="1:7" ht="17.399999999999999" x14ac:dyDescent="0.3">
      <c r="A34" s="4" t="s">
        <v>34</v>
      </c>
    </row>
    <row r="35" spans="1:7" ht="15" thickBot="1" x14ac:dyDescent="0.35">
      <c r="A35" s="33"/>
    </row>
    <row r="36" spans="1:7" ht="72.599999999999994" thickBot="1" x14ac:dyDescent="0.35">
      <c r="A36" s="34" t="s">
        <v>7</v>
      </c>
      <c r="B36" s="35" t="s">
        <v>8</v>
      </c>
      <c r="C36" s="35" t="s">
        <v>9</v>
      </c>
      <c r="D36" s="35" t="s">
        <v>10</v>
      </c>
      <c r="E36" s="10" t="s">
        <v>11</v>
      </c>
      <c r="F36" s="11" t="s">
        <v>12</v>
      </c>
      <c r="G36" s="12" t="s">
        <v>13</v>
      </c>
    </row>
    <row r="37" spans="1:7" ht="15" thickBot="1" x14ac:dyDescent="0.35">
      <c r="A37" s="13" t="s">
        <v>140</v>
      </c>
      <c r="B37" s="36" t="s">
        <v>30</v>
      </c>
      <c r="C37" s="37">
        <v>4</v>
      </c>
      <c r="D37" s="38">
        <v>1</v>
      </c>
      <c r="E37" s="39">
        <v>3</v>
      </c>
      <c r="F37" s="38">
        <v>0.21428571428571427</v>
      </c>
      <c r="G37" s="106">
        <v>14</v>
      </c>
    </row>
    <row r="38" spans="1:7" ht="16.05" customHeight="1" thickBot="1" x14ac:dyDescent="0.35">
      <c r="A38" s="25" t="s">
        <v>140</v>
      </c>
      <c r="B38" s="26" t="s">
        <v>137</v>
      </c>
      <c r="C38" s="27">
        <f>SUM(C37:C37)</f>
        <v>4</v>
      </c>
      <c r="D38" s="95">
        <v>1</v>
      </c>
      <c r="E38" s="56">
        <v>3</v>
      </c>
      <c r="F38" s="57">
        <f>E38/G37</f>
        <v>0.21428571428571427</v>
      </c>
      <c r="G38" s="107"/>
    </row>
    <row r="39" spans="1:7" ht="89.25" customHeight="1" x14ac:dyDescent="0.3">
      <c r="A39" s="102" t="s">
        <v>35</v>
      </c>
      <c r="B39" s="102"/>
      <c r="C39" s="102"/>
      <c r="D39" s="102"/>
      <c r="E39" s="102"/>
      <c r="F39" s="102"/>
      <c r="G39" s="102"/>
    </row>
    <row r="41" spans="1:7" ht="17.399999999999999" x14ac:dyDescent="0.3">
      <c r="A41" s="4" t="s">
        <v>135</v>
      </c>
    </row>
    <row r="42" spans="1:7" ht="17.399999999999999" x14ac:dyDescent="0.3">
      <c r="A42" s="4" t="s">
        <v>136</v>
      </c>
    </row>
    <row r="43" spans="1:7" ht="21.45" customHeight="1" thickBot="1" x14ac:dyDescent="0.35">
      <c r="A43" s="33"/>
    </row>
    <row r="44" spans="1:7" ht="72.599999999999994" thickBot="1" x14ac:dyDescent="0.35">
      <c r="A44" s="54" t="s">
        <v>7</v>
      </c>
      <c r="B44" s="35" t="s">
        <v>8</v>
      </c>
      <c r="C44" s="35" t="s">
        <v>9</v>
      </c>
      <c r="D44" s="35" t="s">
        <v>10</v>
      </c>
      <c r="E44" s="10" t="s">
        <v>11</v>
      </c>
      <c r="F44" s="11" t="s">
        <v>12</v>
      </c>
      <c r="G44" s="12" t="s">
        <v>13</v>
      </c>
    </row>
    <row r="45" spans="1:7" ht="16.05" customHeight="1" thickBot="1" x14ac:dyDescent="0.35">
      <c r="A45" s="13" t="s">
        <v>14</v>
      </c>
      <c r="B45" s="26" t="s">
        <v>137</v>
      </c>
      <c r="C45" s="55" t="s">
        <v>138</v>
      </c>
      <c r="D45" s="55" t="s">
        <v>138</v>
      </c>
      <c r="E45" s="55" t="s">
        <v>138</v>
      </c>
      <c r="F45" s="55" t="s">
        <v>138</v>
      </c>
      <c r="G45" s="55" t="s">
        <v>138</v>
      </c>
    </row>
    <row r="46" spans="1:7" ht="16.05" customHeight="1" thickBot="1" x14ac:dyDescent="0.35">
      <c r="A46" s="25" t="s">
        <v>31</v>
      </c>
      <c r="B46" s="26" t="s">
        <v>137</v>
      </c>
      <c r="C46" s="55" t="s">
        <v>138</v>
      </c>
      <c r="D46" s="55" t="s">
        <v>138</v>
      </c>
      <c r="E46" s="55" t="s">
        <v>138</v>
      </c>
      <c r="F46" s="55" t="s">
        <v>138</v>
      </c>
      <c r="G46" s="55" t="s">
        <v>138</v>
      </c>
    </row>
    <row r="47" spans="1:7" ht="85.5" customHeight="1" x14ac:dyDescent="0.3">
      <c r="A47" s="101" t="s">
        <v>139</v>
      </c>
      <c r="B47" s="102"/>
      <c r="C47" s="102"/>
      <c r="D47" s="102"/>
      <c r="E47" s="102"/>
      <c r="F47" s="102"/>
      <c r="G47" s="102"/>
    </row>
    <row r="58" ht="15.75" customHeight="1" x14ac:dyDescent="0.3"/>
    <row r="59" ht="15.75" customHeight="1" x14ac:dyDescent="0.3"/>
    <row r="60" ht="83.25" customHeight="1" x14ac:dyDescent="0.3"/>
  </sheetData>
  <sheetProtection algorithmName="SHA-512" hashValue="9VxoYiOmjfp06H+Knc2yhZzsNLz2exzFOQJUrZ1nMkNGQy0nFC02Ye2NvXOCsOdMjOTITUSMVgNnmYVy84U+1g==" saltValue="2ZSvOt8V3zhReMcvDRd1uQ==" spinCount="100000" sheet="1" objects="1" scenarios="1"/>
  <mergeCells count="6">
    <mergeCell ref="A47:G47"/>
    <mergeCell ref="G12:G28"/>
    <mergeCell ref="G29:G30"/>
    <mergeCell ref="A31:G31"/>
    <mergeCell ref="G37:G38"/>
    <mergeCell ref="A39:G39"/>
  </mergeCells>
  <pageMargins left="0.7" right="0.7" top="0.75" bottom="0.75" header="0.3" footer="0.3"/>
  <pageSetup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22AA2-294B-4DEF-83DD-11CA92125BFF}">
  <sheetPr>
    <tabColor rgb="FF92D050"/>
  </sheetPr>
  <dimension ref="A1:G69"/>
  <sheetViews>
    <sheetView view="pageBreakPreview" zoomScaleNormal="100" zoomScaleSheetLayoutView="100" workbookViewId="0"/>
  </sheetViews>
  <sheetFormatPr defaultRowHeight="14.4" x14ac:dyDescent="0.3"/>
  <cols>
    <col min="1" max="1" width="16.109375" customWidth="1"/>
    <col min="2" max="2" width="22.109375" customWidth="1"/>
    <col min="3" max="3" width="12.77734375" customWidth="1"/>
    <col min="4" max="4" width="14.5546875" customWidth="1"/>
    <col min="5" max="5" width="14.77734375" style="2" customWidth="1"/>
    <col min="6" max="6" width="14.5546875" customWidth="1"/>
    <col min="7" max="7" width="15" style="3" customWidth="1"/>
  </cols>
  <sheetData>
    <row r="1" spans="1:7" ht="25.8" x14ac:dyDescent="0.3">
      <c r="A1" s="1" t="s">
        <v>0</v>
      </c>
    </row>
    <row r="2" spans="1:7" ht="17.399999999999999" x14ac:dyDescent="0.3">
      <c r="A2" s="4" t="s">
        <v>36</v>
      </c>
    </row>
    <row r="3" spans="1:7" ht="17.399999999999999" x14ac:dyDescent="0.3">
      <c r="A3" s="5" t="s">
        <v>37</v>
      </c>
    </row>
    <row r="4" spans="1:7" x14ac:dyDescent="0.3">
      <c r="A4" s="6"/>
    </row>
    <row r="5" spans="1:7" ht="17.399999999999999" x14ac:dyDescent="0.3">
      <c r="A5" s="7" t="s">
        <v>3</v>
      </c>
    </row>
    <row r="6" spans="1:7" x14ac:dyDescent="0.3">
      <c r="A6" s="8" t="s">
        <v>4</v>
      </c>
    </row>
    <row r="7" spans="1:7" x14ac:dyDescent="0.3">
      <c r="A7" s="6"/>
    </row>
    <row r="8" spans="1:7" ht="17.399999999999999" x14ac:dyDescent="0.3">
      <c r="A8" s="4" t="s">
        <v>5</v>
      </c>
    </row>
    <row r="9" spans="1:7" ht="17.399999999999999" x14ac:dyDescent="0.3">
      <c r="A9" s="4" t="s">
        <v>6</v>
      </c>
    </row>
    <row r="10" spans="1:7" ht="18" thickBot="1" x14ac:dyDescent="0.35">
      <c r="A10" s="4"/>
    </row>
    <row r="11" spans="1:7" ht="72.599999999999994" thickBot="1" x14ac:dyDescent="0.35">
      <c r="A11" s="99" t="s">
        <v>7</v>
      </c>
      <c r="B11" s="9" t="s">
        <v>8</v>
      </c>
      <c r="C11" s="9" t="s">
        <v>9</v>
      </c>
      <c r="D11" s="9" t="s">
        <v>10</v>
      </c>
      <c r="E11" s="10" t="s">
        <v>11</v>
      </c>
      <c r="F11" s="11" t="s">
        <v>12</v>
      </c>
      <c r="G11" s="12" t="s">
        <v>13</v>
      </c>
    </row>
    <row r="12" spans="1:7" x14ac:dyDescent="0.3">
      <c r="A12" s="84" t="s">
        <v>14</v>
      </c>
      <c r="B12" s="49" t="s">
        <v>16</v>
      </c>
      <c r="C12" s="71">
        <v>4</v>
      </c>
      <c r="D12" s="72">
        <v>3.0769230769230771E-2</v>
      </c>
      <c r="E12" s="73">
        <v>4</v>
      </c>
      <c r="F12" s="72">
        <v>5.4794520547945206E-3</v>
      </c>
      <c r="G12" s="103">
        <v>730</v>
      </c>
    </row>
    <row r="13" spans="1:7" x14ac:dyDescent="0.3">
      <c r="A13" s="85"/>
      <c r="B13" s="49" t="s">
        <v>38</v>
      </c>
      <c r="C13" s="71">
        <v>4</v>
      </c>
      <c r="D13" s="72">
        <v>3.0769230769230771E-2</v>
      </c>
      <c r="E13" s="73">
        <v>4</v>
      </c>
      <c r="F13" s="72">
        <v>5.4794520547945206E-3</v>
      </c>
      <c r="G13" s="104"/>
    </row>
    <row r="14" spans="1:7" x14ac:dyDescent="0.3">
      <c r="A14" s="85"/>
      <c r="B14" s="49" t="s">
        <v>25</v>
      </c>
      <c r="C14" s="71">
        <v>3</v>
      </c>
      <c r="D14" s="72">
        <v>2.3076923076923078E-2</v>
      </c>
      <c r="E14" s="73">
        <v>2</v>
      </c>
      <c r="F14" s="72">
        <v>2.7397260273972603E-3</v>
      </c>
      <c r="G14" s="104"/>
    </row>
    <row r="15" spans="1:7" x14ac:dyDescent="0.3">
      <c r="A15" s="85"/>
      <c r="B15" s="49" t="s">
        <v>39</v>
      </c>
      <c r="C15" s="71">
        <v>3</v>
      </c>
      <c r="D15" s="72">
        <v>2.3076923076923078E-2</v>
      </c>
      <c r="E15" s="73">
        <v>2</v>
      </c>
      <c r="F15" s="72">
        <v>2.7397260273972603E-3</v>
      </c>
      <c r="G15" s="104"/>
    </row>
    <row r="16" spans="1:7" x14ac:dyDescent="0.3">
      <c r="A16" s="85"/>
      <c r="B16" s="49" t="s">
        <v>40</v>
      </c>
      <c r="C16" s="71">
        <v>3</v>
      </c>
      <c r="D16" s="72">
        <v>2.3076923076923078E-2</v>
      </c>
      <c r="E16" s="73">
        <v>3</v>
      </c>
      <c r="F16" s="72">
        <v>4.10958904109589E-3</v>
      </c>
      <c r="G16" s="104"/>
    </row>
    <row r="17" spans="1:7" x14ac:dyDescent="0.3">
      <c r="A17" s="85"/>
      <c r="B17" s="49" t="s">
        <v>41</v>
      </c>
      <c r="C17" s="71">
        <v>3</v>
      </c>
      <c r="D17" s="72">
        <v>2.3076923076923078E-2</v>
      </c>
      <c r="E17" s="73">
        <v>3</v>
      </c>
      <c r="F17" s="72">
        <v>4.10958904109589E-3</v>
      </c>
      <c r="G17" s="104"/>
    </row>
    <row r="18" spans="1:7" x14ac:dyDescent="0.3">
      <c r="A18" s="85"/>
      <c r="B18" s="49" t="s">
        <v>21</v>
      </c>
      <c r="C18" s="71">
        <v>3</v>
      </c>
      <c r="D18" s="72">
        <v>2.3076923076923078E-2</v>
      </c>
      <c r="E18" s="73">
        <v>3</v>
      </c>
      <c r="F18" s="72">
        <v>4.10958904109589E-3</v>
      </c>
      <c r="G18" s="104"/>
    </row>
    <row r="19" spans="1:7" x14ac:dyDescent="0.3">
      <c r="A19" s="85"/>
      <c r="B19" s="49" t="s">
        <v>42</v>
      </c>
      <c r="C19" s="71">
        <v>3</v>
      </c>
      <c r="D19" s="72">
        <v>2.3076923076923078E-2</v>
      </c>
      <c r="E19" s="73">
        <v>3</v>
      </c>
      <c r="F19" s="72">
        <v>4.10958904109589E-3</v>
      </c>
      <c r="G19" s="104"/>
    </row>
    <row r="20" spans="1:7" x14ac:dyDescent="0.3">
      <c r="A20" s="85"/>
      <c r="B20" s="49" t="s">
        <v>29</v>
      </c>
      <c r="C20" s="71">
        <v>2</v>
      </c>
      <c r="D20" s="72">
        <v>1.5384615384615385E-2</v>
      </c>
      <c r="E20" s="73">
        <v>2</v>
      </c>
      <c r="F20" s="72">
        <v>2.7397260273972603E-3</v>
      </c>
      <c r="G20" s="104"/>
    </row>
    <row r="21" spans="1:7" x14ac:dyDescent="0.3">
      <c r="A21" s="85"/>
      <c r="B21" s="49" t="s">
        <v>43</v>
      </c>
      <c r="C21" s="71">
        <v>2</v>
      </c>
      <c r="D21" s="72">
        <v>1.5384615384615385E-2</v>
      </c>
      <c r="E21" s="73">
        <v>1</v>
      </c>
      <c r="F21" s="72">
        <v>1.3698630136986301E-3</v>
      </c>
      <c r="G21" s="104"/>
    </row>
    <row r="22" spans="1:7" x14ac:dyDescent="0.3">
      <c r="A22" s="85"/>
      <c r="B22" s="49" t="s">
        <v>44</v>
      </c>
      <c r="C22" s="71">
        <v>2</v>
      </c>
      <c r="D22" s="72">
        <v>1.5384615384615385E-2</v>
      </c>
      <c r="E22" s="73">
        <v>2</v>
      </c>
      <c r="F22" s="72">
        <v>2.7397260273972603E-3</v>
      </c>
      <c r="G22" s="104"/>
    </row>
    <row r="23" spans="1:7" x14ac:dyDescent="0.3">
      <c r="A23" s="85"/>
      <c r="B23" s="49" t="s">
        <v>45</v>
      </c>
      <c r="C23" s="71">
        <v>2</v>
      </c>
      <c r="D23" s="72">
        <v>1.5384615384615385E-2</v>
      </c>
      <c r="E23" s="73">
        <v>2</v>
      </c>
      <c r="F23" s="72">
        <v>2.7397260273972603E-3</v>
      </c>
      <c r="G23" s="104"/>
    </row>
    <row r="24" spans="1:7" x14ac:dyDescent="0.3">
      <c r="A24" s="85"/>
      <c r="B24" s="49" t="s">
        <v>22</v>
      </c>
      <c r="C24" s="71">
        <v>2</v>
      </c>
      <c r="D24" s="72">
        <v>1.5384615384615385E-2</v>
      </c>
      <c r="E24" s="73">
        <v>2</v>
      </c>
      <c r="F24" s="72">
        <v>2.7397260273972603E-3</v>
      </c>
      <c r="G24" s="104"/>
    </row>
    <row r="25" spans="1:7" x14ac:dyDescent="0.3">
      <c r="A25" s="85"/>
      <c r="B25" s="49" t="s">
        <v>46</v>
      </c>
      <c r="C25" s="71">
        <v>2</v>
      </c>
      <c r="D25" s="72">
        <v>1.5384615384615385E-2</v>
      </c>
      <c r="E25" s="73">
        <v>2</v>
      </c>
      <c r="F25" s="72">
        <v>2.7397260273972603E-3</v>
      </c>
      <c r="G25" s="104"/>
    </row>
    <row r="26" spans="1:7" x14ac:dyDescent="0.3">
      <c r="A26" s="85"/>
      <c r="B26" s="49" t="s">
        <v>18</v>
      </c>
      <c r="C26" s="71">
        <v>2</v>
      </c>
      <c r="D26" s="72">
        <v>1.5384615384615385E-2</v>
      </c>
      <c r="E26" s="73">
        <v>2</v>
      </c>
      <c r="F26" s="72">
        <v>2.7397260273972603E-3</v>
      </c>
      <c r="G26" s="104"/>
    </row>
    <row r="27" spans="1:7" x14ac:dyDescent="0.3">
      <c r="A27" s="85"/>
      <c r="B27" s="49" t="s">
        <v>47</v>
      </c>
      <c r="C27" s="71">
        <v>2</v>
      </c>
      <c r="D27" s="72">
        <v>1.5384615384615385E-2</v>
      </c>
      <c r="E27" s="73">
        <v>2</v>
      </c>
      <c r="F27" s="72">
        <v>2.7397260273972603E-3</v>
      </c>
      <c r="G27" s="104"/>
    </row>
    <row r="28" spans="1:7" x14ac:dyDescent="0.3">
      <c r="A28" s="85"/>
      <c r="B28" s="49" t="s">
        <v>15</v>
      </c>
      <c r="C28" s="71">
        <v>2</v>
      </c>
      <c r="D28" s="72">
        <v>1.5384615384615385E-2</v>
      </c>
      <c r="E28" s="73">
        <v>2</v>
      </c>
      <c r="F28" s="72">
        <v>2.7397260273972603E-3</v>
      </c>
      <c r="G28" s="104"/>
    </row>
    <row r="29" spans="1:7" x14ac:dyDescent="0.3">
      <c r="A29" s="85"/>
      <c r="B29" s="49" t="s">
        <v>48</v>
      </c>
      <c r="C29" s="71">
        <v>2</v>
      </c>
      <c r="D29" s="72">
        <v>1.5384615384615385E-2</v>
      </c>
      <c r="E29" s="73">
        <v>2</v>
      </c>
      <c r="F29" s="72">
        <v>2.7397260273972603E-3</v>
      </c>
      <c r="G29" s="104"/>
    </row>
    <row r="30" spans="1:7" x14ac:dyDescent="0.3">
      <c r="A30" s="85"/>
      <c r="B30" s="49" t="s">
        <v>49</v>
      </c>
      <c r="C30" s="71">
        <v>2</v>
      </c>
      <c r="D30" s="72">
        <v>1.5384615384615385E-2</v>
      </c>
      <c r="E30" s="73">
        <v>2</v>
      </c>
      <c r="F30" s="72">
        <v>2.7397260273972603E-3</v>
      </c>
      <c r="G30" s="104"/>
    </row>
    <row r="31" spans="1:7" x14ac:dyDescent="0.3">
      <c r="A31" s="85"/>
      <c r="B31" s="49" t="s">
        <v>50</v>
      </c>
      <c r="C31" s="71">
        <v>2</v>
      </c>
      <c r="D31" s="72">
        <v>1.5384615384615385E-2</v>
      </c>
      <c r="E31" s="73">
        <v>2</v>
      </c>
      <c r="F31" s="72">
        <v>2.7397260273972603E-3</v>
      </c>
      <c r="G31" s="104"/>
    </row>
    <row r="32" spans="1:7" x14ac:dyDescent="0.3">
      <c r="A32" s="85"/>
      <c r="B32" s="49" t="s">
        <v>51</v>
      </c>
      <c r="C32" s="71">
        <v>2</v>
      </c>
      <c r="D32" s="72">
        <v>1.5384615384615385E-2</v>
      </c>
      <c r="E32" s="73">
        <v>2</v>
      </c>
      <c r="F32" s="72">
        <v>2.7397260273972603E-3</v>
      </c>
      <c r="G32" s="104"/>
    </row>
    <row r="33" spans="1:7" x14ac:dyDescent="0.3">
      <c r="A33" s="85"/>
      <c r="B33" s="49" t="s">
        <v>52</v>
      </c>
      <c r="C33" s="71">
        <v>2</v>
      </c>
      <c r="D33" s="72">
        <v>1.5384615384615385E-2</v>
      </c>
      <c r="E33" s="73">
        <v>2</v>
      </c>
      <c r="F33" s="72">
        <v>2.7397260273972603E-3</v>
      </c>
      <c r="G33" s="104"/>
    </row>
    <row r="34" spans="1:7" ht="15" thickBot="1" x14ac:dyDescent="0.35">
      <c r="A34" s="86"/>
      <c r="B34" s="80" t="s">
        <v>30</v>
      </c>
      <c r="C34" s="81">
        <v>76</v>
      </c>
      <c r="D34" s="82">
        <v>0.58461538461538465</v>
      </c>
      <c r="E34" s="83">
        <v>63</v>
      </c>
      <c r="F34" s="82">
        <v>8.6301369863013705E-2</v>
      </c>
      <c r="G34" s="104"/>
    </row>
    <row r="35" spans="1:7" ht="15" thickBot="1" x14ac:dyDescent="0.35">
      <c r="A35" s="87" t="s">
        <v>14</v>
      </c>
      <c r="B35" s="88" t="s">
        <v>137</v>
      </c>
      <c r="C35" s="89">
        <f>SUM(C12:C34)</f>
        <v>130</v>
      </c>
      <c r="D35" s="100">
        <v>1</v>
      </c>
      <c r="E35" s="88">
        <v>97</v>
      </c>
      <c r="F35" s="90">
        <f>E35/G12</f>
        <v>0.13287671232876713</v>
      </c>
      <c r="G35" s="105"/>
    </row>
    <row r="36" spans="1:7" ht="15" thickBot="1" x14ac:dyDescent="0.35">
      <c r="A36" s="13" t="s">
        <v>31</v>
      </c>
      <c r="B36" s="24" t="s">
        <v>30</v>
      </c>
      <c r="C36" s="14">
        <v>2</v>
      </c>
      <c r="D36" s="15">
        <v>1</v>
      </c>
      <c r="E36" s="74">
        <v>2</v>
      </c>
      <c r="F36" s="17">
        <v>1.7699115044247787E-2</v>
      </c>
      <c r="G36" s="106">
        <v>113</v>
      </c>
    </row>
    <row r="37" spans="1:7" ht="15" thickBot="1" x14ac:dyDescent="0.35">
      <c r="A37" s="91" t="s">
        <v>31</v>
      </c>
      <c r="B37" s="26" t="s">
        <v>137</v>
      </c>
      <c r="C37" s="27">
        <f>SUM(C36:C36)</f>
        <v>2</v>
      </c>
      <c r="D37" s="95">
        <f>SUM(D36:D36)</f>
        <v>1</v>
      </c>
      <c r="E37" s="28">
        <f>SUM(E36:E36)</f>
        <v>2</v>
      </c>
      <c r="F37" s="29">
        <f>E37/G36</f>
        <v>1.7699115044247787E-2</v>
      </c>
      <c r="G37" s="107"/>
    </row>
    <row r="38" spans="1:7" ht="90" customHeight="1" x14ac:dyDescent="0.3">
      <c r="A38" s="110" t="s">
        <v>32</v>
      </c>
      <c r="B38" s="110"/>
      <c r="C38" s="110"/>
      <c r="D38" s="110"/>
      <c r="E38" s="110"/>
      <c r="F38" s="110"/>
      <c r="G38" s="110"/>
    </row>
    <row r="39" spans="1:7" x14ac:dyDescent="0.3">
      <c r="A39" s="30"/>
      <c r="B39" s="30"/>
      <c r="C39" s="30"/>
      <c r="D39" s="30"/>
      <c r="E39" s="31"/>
      <c r="F39" s="30"/>
      <c r="G39" s="32"/>
    </row>
    <row r="40" spans="1:7" ht="17.399999999999999" x14ac:dyDescent="0.3">
      <c r="A40" s="4" t="s">
        <v>33</v>
      </c>
    </row>
    <row r="41" spans="1:7" ht="17.399999999999999" x14ac:dyDescent="0.3">
      <c r="A41" s="4" t="s">
        <v>34</v>
      </c>
    </row>
    <row r="42" spans="1:7" ht="15" thickBot="1" x14ac:dyDescent="0.35">
      <c r="A42" s="33"/>
    </row>
    <row r="43" spans="1:7" ht="72.599999999999994" thickBot="1" x14ac:dyDescent="0.35">
      <c r="A43" s="99" t="s">
        <v>7</v>
      </c>
      <c r="B43" s="9" t="s">
        <v>8</v>
      </c>
      <c r="C43" s="9" t="s">
        <v>9</v>
      </c>
      <c r="D43" s="9" t="s">
        <v>10</v>
      </c>
      <c r="E43" s="10" t="s">
        <v>11</v>
      </c>
      <c r="F43" s="11" t="s">
        <v>12</v>
      </c>
      <c r="G43" s="12" t="s">
        <v>13</v>
      </c>
    </row>
    <row r="44" spans="1:7" ht="15" thickBot="1" x14ac:dyDescent="0.35">
      <c r="A44" s="13" t="s">
        <v>140</v>
      </c>
      <c r="B44" s="36" t="s">
        <v>30</v>
      </c>
      <c r="C44" s="37">
        <v>2</v>
      </c>
      <c r="D44" s="38">
        <v>1</v>
      </c>
      <c r="E44" s="39">
        <v>1</v>
      </c>
      <c r="F44" s="38">
        <v>8.3333333333333329E-2</v>
      </c>
      <c r="G44" s="106">
        <v>12</v>
      </c>
    </row>
    <row r="45" spans="1:7" ht="16.05" customHeight="1" thickBot="1" x14ac:dyDescent="0.35">
      <c r="A45" s="25" t="s">
        <v>140</v>
      </c>
      <c r="B45" s="26" t="s">
        <v>137</v>
      </c>
      <c r="C45" s="27">
        <f>SUM(C44:C44)</f>
        <v>2</v>
      </c>
      <c r="D45" s="95">
        <v>1</v>
      </c>
      <c r="E45" s="56">
        <v>1</v>
      </c>
      <c r="F45" s="57">
        <f>E45/G44</f>
        <v>8.3333333333333329E-2</v>
      </c>
      <c r="G45" s="107"/>
    </row>
    <row r="46" spans="1:7" ht="88.5" customHeight="1" x14ac:dyDescent="0.3">
      <c r="A46" s="102" t="s">
        <v>35</v>
      </c>
      <c r="B46" s="102"/>
      <c r="C46" s="102"/>
      <c r="D46" s="102"/>
      <c r="E46" s="102"/>
      <c r="F46" s="102"/>
      <c r="G46" s="102"/>
    </row>
    <row r="47" spans="1:7" ht="17.399999999999999" x14ac:dyDescent="0.3">
      <c r="A47" s="4" t="s">
        <v>135</v>
      </c>
    </row>
    <row r="48" spans="1:7" ht="17.399999999999999" x14ac:dyDescent="0.3">
      <c r="A48" s="4" t="s">
        <v>136</v>
      </c>
    </row>
    <row r="49" spans="1:7" ht="15" thickBot="1" x14ac:dyDescent="0.35">
      <c r="A49" s="33"/>
    </row>
    <row r="50" spans="1:7" ht="83.25" customHeight="1" thickBot="1" x14ac:dyDescent="0.35">
      <c r="A50" s="98" t="s">
        <v>7</v>
      </c>
      <c r="B50" s="9" t="s">
        <v>8</v>
      </c>
      <c r="C50" s="9" t="s">
        <v>9</v>
      </c>
      <c r="D50" s="9" t="s">
        <v>10</v>
      </c>
      <c r="E50" s="10" t="s">
        <v>11</v>
      </c>
      <c r="F50" s="11" t="s">
        <v>12</v>
      </c>
      <c r="G50" s="12" t="s">
        <v>13</v>
      </c>
    </row>
    <row r="51" spans="1:7" ht="15" thickBot="1" x14ac:dyDescent="0.35">
      <c r="A51" s="91" t="s">
        <v>14</v>
      </c>
      <c r="B51" s="36" t="s">
        <v>30</v>
      </c>
      <c r="C51" s="37">
        <v>2</v>
      </c>
      <c r="D51" s="38">
        <v>1</v>
      </c>
      <c r="E51" s="39">
        <v>2</v>
      </c>
      <c r="F51" s="38">
        <v>0.33333333333333331</v>
      </c>
      <c r="G51" s="108">
        <v>6</v>
      </c>
    </row>
    <row r="52" spans="1:7" ht="15" thickBot="1" x14ac:dyDescent="0.35">
      <c r="A52" s="92" t="s">
        <v>14</v>
      </c>
      <c r="B52" s="26" t="s">
        <v>137</v>
      </c>
      <c r="C52" s="55">
        <v>2</v>
      </c>
      <c r="D52" s="58">
        <v>1</v>
      </c>
      <c r="E52" s="55">
        <v>2</v>
      </c>
      <c r="F52" s="58">
        <f>E52/G51</f>
        <v>0.33333333333333331</v>
      </c>
      <c r="G52" s="109"/>
    </row>
    <row r="53" spans="1:7" ht="15" thickBot="1" x14ac:dyDescent="0.35">
      <c r="A53" s="13" t="s">
        <v>31</v>
      </c>
      <c r="B53" s="36" t="s">
        <v>30</v>
      </c>
      <c r="C53" s="37">
        <v>1</v>
      </c>
      <c r="D53" s="38">
        <v>1</v>
      </c>
      <c r="E53" s="39">
        <v>1</v>
      </c>
      <c r="F53" s="38">
        <v>1</v>
      </c>
      <c r="G53" s="108">
        <v>1</v>
      </c>
    </row>
    <row r="54" spans="1:7" ht="16.95" customHeight="1" thickBot="1" x14ac:dyDescent="0.35">
      <c r="A54" s="25" t="s">
        <v>31</v>
      </c>
      <c r="B54" s="26" t="s">
        <v>137</v>
      </c>
      <c r="C54" s="55">
        <v>1</v>
      </c>
      <c r="D54" s="58">
        <v>1</v>
      </c>
      <c r="E54" s="55">
        <v>1</v>
      </c>
      <c r="F54" s="58">
        <f>E54/G53</f>
        <v>1</v>
      </c>
      <c r="G54" s="109"/>
    </row>
    <row r="55" spans="1:7" ht="95.55" customHeight="1" x14ac:dyDescent="0.3">
      <c r="A55" s="101" t="s">
        <v>139</v>
      </c>
      <c r="B55" s="102"/>
      <c r="C55" s="102"/>
      <c r="D55" s="102"/>
      <c r="E55" s="102"/>
      <c r="F55" s="102"/>
      <c r="G55" s="102"/>
    </row>
    <row r="67" ht="15.75" customHeight="1" x14ac:dyDescent="0.3"/>
    <row r="68" ht="15.75" customHeight="1" x14ac:dyDescent="0.3"/>
    <row r="69" ht="83.25" customHeight="1" x14ac:dyDescent="0.3"/>
  </sheetData>
  <sheetProtection algorithmName="SHA-512" hashValue="f1IZWzZM8YrnKF9n7fjugGuTQsPRmlyE+iwgKbrSxXU+wZ5ogG/f5+vzl2FMlfz2qmwMmLQyM9ERbeulQRqcCw==" saltValue="qN3z0TD1XGJo/OR7jQIDaw==" spinCount="100000" sheet="1" objects="1" scenarios="1"/>
  <mergeCells count="8">
    <mergeCell ref="A55:G55"/>
    <mergeCell ref="G51:G52"/>
    <mergeCell ref="A46:G46"/>
    <mergeCell ref="G12:G35"/>
    <mergeCell ref="G36:G37"/>
    <mergeCell ref="A38:G38"/>
    <mergeCell ref="G44:G45"/>
    <mergeCell ref="G53:G54"/>
  </mergeCells>
  <pageMargins left="0.7" right="0.7" top="0.75" bottom="0.75" header="0.3" footer="0.3"/>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02C9D-70DF-4F10-AD20-9690A06652D6}">
  <sheetPr>
    <tabColor rgb="FF92D050"/>
  </sheetPr>
  <dimension ref="A1:G57"/>
  <sheetViews>
    <sheetView view="pageBreakPreview" zoomScaleNormal="100" zoomScaleSheetLayoutView="100" workbookViewId="0"/>
  </sheetViews>
  <sheetFormatPr defaultRowHeight="14.4" x14ac:dyDescent="0.3"/>
  <cols>
    <col min="1" max="1" width="16.109375" customWidth="1"/>
    <col min="2" max="2" width="22" customWidth="1"/>
    <col min="3" max="3" width="12.77734375" customWidth="1"/>
    <col min="4" max="4" width="14.5546875" customWidth="1"/>
    <col min="5" max="5" width="14.77734375" style="2" customWidth="1"/>
    <col min="6" max="6" width="14.5546875" customWidth="1"/>
    <col min="7" max="7" width="15" style="3" customWidth="1"/>
  </cols>
  <sheetData>
    <row r="1" spans="1:7" ht="25.8" x14ac:dyDescent="0.3">
      <c r="A1" s="1" t="s">
        <v>0</v>
      </c>
    </row>
    <row r="2" spans="1:7" ht="17.399999999999999" x14ac:dyDescent="0.3">
      <c r="A2" s="4" t="s">
        <v>53</v>
      </c>
    </row>
    <row r="3" spans="1:7" ht="17.399999999999999" x14ac:dyDescent="0.3">
      <c r="A3" s="5" t="s">
        <v>54</v>
      </c>
    </row>
    <row r="4" spans="1:7" x14ac:dyDescent="0.3">
      <c r="A4" s="6"/>
    </row>
    <row r="5" spans="1:7" ht="17.399999999999999" x14ac:dyDescent="0.3">
      <c r="A5" s="7" t="s">
        <v>3</v>
      </c>
    </row>
    <row r="6" spans="1:7" x14ac:dyDescent="0.3">
      <c r="A6" s="8" t="s">
        <v>4</v>
      </c>
    </row>
    <row r="7" spans="1:7" x14ac:dyDescent="0.3">
      <c r="A7" s="6"/>
    </row>
    <row r="8" spans="1:7" ht="17.399999999999999" x14ac:dyDescent="0.3">
      <c r="A8" s="4" t="s">
        <v>5</v>
      </c>
    </row>
    <row r="9" spans="1:7" ht="17.399999999999999" x14ac:dyDescent="0.3">
      <c r="A9" s="4" t="s">
        <v>6</v>
      </c>
    </row>
    <row r="10" spans="1:7" ht="18" thickBot="1" x14ac:dyDescent="0.35">
      <c r="A10" s="4"/>
    </row>
    <row r="11" spans="1:7" ht="72.599999999999994" thickBot="1" x14ac:dyDescent="0.35">
      <c r="A11" s="99" t="s">
        <v>7</v>
      </c>
      <c r="B11" s="9" t="s">
        <v>8</v>
      </c>
      <c r="C11" s="9" t="s">
        <v>9</v>
      </c>
      <c r="D11" s="9" t="s">
        <v>10</v>
      </c>
      <c r="E11" s="10" t="s">
        <v>11</v>
      </c>
      <c r="F11" s="11" t="s">
        <v>12</v>
      </c>
      <c r="G11" s="12" t="s">
        <v>13</v>
      </c>
    </row>
    <row r="12" spans="1:7" x14ac:dyDescent="0.3">
      <c r="A12" s="70" t="s">
        <v>14</v>
      </c>
      <c r="B12" s="49" t="s">
        <v>55</v>
      </c>
      <c r="C12" s="93">
        <v>23</v>
      </c>
      <c r="D12" s="15">
        <v>3.9115646258503403E-2</v>
      </c>
      <c r="E12" s="16">
        <v>17</v>
      </c>
      <c r="F12" s="17">
        <v>2.1118012422360249E-2</v>
      </c>
      <c r="G12" s="103">
        <v>805</v>
      </c>
    </row>
    <row r="13" spans="1:7" x14ac:dyDescent="0.3">
      <c r="A13" s="70"/>
      <c r="B13" s="49" t="s">
        <v>18</v>
      </c>
      <c r="C13" s="94">
        <v>15</v>
      </c>
      <c r="D13" s="15">
        <v>2.5510204081632654E-2</v>
      </c>
      <c r="E13" s="19">
        <v>14</v>
      </c>
      <c r="F13" s="17">
        <v>1.7391304347826087E-2</v>
      </c>
      <c r="G13" s="104"/>
    </row>
    <row r="14" spans="1:7" x14ac:dyDescent="0.3">
      <c r="A14" s="70"/>
      <c r="B14" s="49" t="s">
        <v>21</v>
      </c>
      <c r="C14" s="94">
        <v>14</v>
      </c>
      <c r="D14" s="15">
        <v>2.3809523809523808E-2</v>
      </c>
      <c r="E14" s="19">
        <v>13</v>
      </c>
      <c r="F14" s="17">
        <v>1.6149068322981366E-2</v>
      </c>
      <c r="G14" s="104"/>
    </row>
    <row r="15" spans="1:7" x14ac:dyDescent="0.3">
      <c r="A15" s="70"/>
      <c r="B15" s="49" t="s">
        <v>41</v>
      </c>
      <c r="C15" s="94">
        <v>13</v>
      </c>
      <c r="D15" s="15">
        <v>2.2108843537414966E-2</v>
      </c>
      <c r="E15" s="19">
        <v>11</v>
      </c>
      <c r="F15" s="17">
        <v>1.3664596273291925E-2</v>
      </c>
      <c r="G15" s="104"/>
    </row>
    <row r="16" spans="1:7" x14ac:dyDescent="0.3">
      <c r="A16" s="70"/>
      <c r="B16" s="49" t="s">
        <v>16</v>
      </c>
      <c r="C16" s="94">
        <v>9</v>
      </c>
      <c r="D16" s="15">
        <v>1.5306122448979591E-2</v>
      </c>
      <c r="E16" s="19">
        <v>9</v>
      </c>
      <c r="F16" s="17">
        <v>1.1180124223602485E-2</v>
      </c>
      <c r="G16" s="104"/>
    </row>
    <row r="17" spans="1:7" x14ac:dyDescent="0.3">
      <c r="A17" s="70"/>
      <c r="B17" s="49" t="s">
        <v>45</v>
      </c>
      <c r="C17" s="94">
        <v>8</v>
      </c>
      <c r="D17" s="15">
        <v>1.3605442176870748E-2</v>
      </c>
      <c r="E17" s="19">
        <v>7</v>
      </c>
      <c r="F17" s="17">
        <v>8.6956521739130436E-3</v>
      </c>
      <c r="G17" s="104"/>
    </row>
    <row r="18" spans="1:7" x14ac:dyDescent="0.3">
      <c r="A18" s="70"/>
      <c r="B18" s="49" t="s">
        <v>25</v>
      </c>
      <c r="C18" s="94">
        <v>7</v>
      </c>
      <c r="D18" s="15">
        <v>1.1904761904761904E-2</v>
      </c>
      <c r="E18" s="19">
        <v>6</v>
      </c>
      <c r="F18" s="17">
        <v>7.4534161490683228E-3</v>
      </c>
      <c r="G18" s="104"/>
    </row>
    <row r="19" spans="1:7" x14ac:dyDescent="0.3">
      <c r="A19" s="70"/>
      <c r="B19" s="49" t="s">
        <v>44</v>
      </c>
      <c r="C19" s="94">
        <v>7</v>
      </c>
      <c r="D19" s="15">
        <v>1.1904761904761904E-2</v>
      </c>
      <c r="E19" s="19">
        <v>7</v>
      </c>
      <c r="F19" s="17">
        <v>8.6956521739130436E-3</v>
      </c>
      <c r="G19" s="104"/>
    </row>
    <row r="20" spans="1:7" x14ac:dyDescent="0.3">
      <c r="A20" s="70"/>
      <c r="B20" s="49" t="s">
        <v>56</v>
      </c>
      <c r="C20" s="94">
        <v>7</v>
      </c>
      <c r="D20" s="15">
        <v>1.1904761904761904E-2</v>
      </c>
      <c r="E20" s="19">
        <v>7</v>
      </c>
      <c r="F20" s="17">
        <v>8.6956521739130436E-3</v>
      </c>
      <c r="G20" s="104"/>
    </row>
    <row r="21" spans="1:7" x14ac:dyDescent="0.3">
      <c r="A21" s="70"/>
      <c r="B21" s="49" t="s">
        <v>57</v>
      </c>
      <c r="C21" s="94">
        <v>6</v>
      </c>
      <c r="D21" s="15">
        <v>1.020408163265306E-2</v>
      </c>
      <c r="E21" s="19">
        <v>5</v>
      </c>
      <c r="F21" s="17">
        <v>6.2111801242236021E-3</v>
      </c>
      <c r="G21" s="104"/>
    </row>
    <row r="22" spans="1:7" x14ac:dyDescent="0.3">
      <c r="A22" s="70"/>
      <c r="B22" s="49" t="s">
        <v>58</v>
      </c>
      <c r="C22" s="94">
        <v>6</v>
      </c>
      <c r="D22" s="15">
        <v>1.020408163265306E-2</v>
      </c>
      <c r="E22" s="19">
        <v>5</v>
      </c>
      <c r="F22" s="17">
        <v>6.2111801242236021E-3</v>
      </c>
      <c r="G22" s="104"/>
    </row>
    <row r="23" spans="1:7" x14ac:dyDescent="0.3">
      <c r="A23" s="70"/>
      <c r="B23" s="49" t="s">
        <v>59</v>
      </c>
      <c r="C23" s="94">
        <v>6</v>
      </c>
      <c r="D23" s="15">
        <v>1.020408163265306E-2</v>
      </c>
      <c r="E23" s="19">
        <v>6</v>
      </c>
      <c r="F23" s="17">
        <v>7.4534161490683228E-3</v>
      </c>
      <c r="G23" s="104"/>
    </row>
    <row r="24" spans="1:7" ht="15" thickBot="1" x14ac:dyDescent="0.35">
      <c r="A24" s="70"/>
      <c r="B24" s="80" t="s">
        <v>30</v>
      </c>
      <c r="C24" s="94">
        <v>467</v>
      </c>
      <c r="D24" s="15">
        <v>0.79421768707482998</v>
      </c>
      <c r="E24" s="19">
        <v>212</v>
      </c>
      <c r="F24" s="17">
        <v>0.26335403726708073</v>
      </c>
      <c r="G24" s="104"/>
    </row>
    <row r="25" spans="1:7" ht="15" thickBot="1" x14ac:dyDescent="0.35">
      <c r="A25" s="20" t="s">
        <v>14</v>
      </c>
      <c r="B25" s="64" t="s">
        <v>137</v>
      </c>
      <c r="C25" s="21">
        <f>SUM(C12:C24)</f>
        <v>588</v>
      </c>
      <c r="D25" s="66">
        <v>1</v>
      </c>
      <c r="E25" s="22">
        <v>234</v>
      </c>
      <c r="F25" s="23">
        <f>E25/G12</f>
        <v>0.29068322981366462</v>
      </c>
      <c r="G25" s="105"/>
    </row>
    <row r="26" spans="1:7" ht="15" thickBot="1" x14ac:dyDescent="0.35">
      <c r="A26" s="13" t="s">
        <v>31</v>
      </c>
      <c r="B26" s="24" t="s">
        <v>30</v>
      </c>
      <c r="C26" s="14">
        <v>8</v>
      </c>
      <c r="D26" s="15">
        <v>1</v>
      </c>
      <c r="E26" s="16">
        <v>4</v>
      </c>
      <c r="F26" s="17">
        <v>3.4782608695652174E-2</v>
      </c>
      <c r="G26" s="106">
        <v>115</v>
      </c>
    </row>
    <row r="27" spans="1:7" ht="16.95" customHeight="1" thickBot="1" x14ac:dyDescent="0.35">
      <c r="A27" s="25" t="s">
        <v>31</v>
      </c>
      <c r="B27" s="26" t="s">
        <v>137</v>
      </c>
      <c r="C27" s="27">
        <f>SUM(C26:C26)</f>
        <v>8</v>
      </c>
      <c r="D27" s="95">
        <f>SUM(D26:D26)</f>
        <v>1</v>
      </c>
      <c r="E27" s="28">
        <f>SUM(E26:E26)</f>
        <v>4</v>
      </c>
      <c r="F27" s="29">
        <f>E27/G26</f>
        <v>3.4782608695652174E-2</v>
      </c>
      <c r="G27" s="107"/>
    </row>
    <row r="28" spans="1:7" ht="76.95" customHeight="1" x14ac:dyDescent="0.3">
      <c r="A28" s="102" t="s">
        <v>32</v>
      </c>
      <c r="B28" s="102"/>
      <c r="C28" s="102"/>
      <c r="D28" s="102"/>
      <c r="E28" s="102"/>
      <c r="F28" s="102"/>
      <c r="G28" s="102"/>
    </row>
    <row r="29" spans="1:7" x14ac:dyDescent="0.3">
      <c r="A29" s="30"/>
      <c r="B29" s="30"/>
      <c r="C29" s="30"/>
      <c r="D29" s="30"/>
      <c r="E29" s="31"/>
      <c r="F29" s="30"/>
      <c r="G29" s="32"/>
    </row>
    <row r="30" spans="1:7" ht="17.399999999999999" x14ac:dyDescent="0.3">
      <c r="A30" s="4" t="s">
        <v>33</v>
      </c>
    </row>
    <row r="31" spans="1:7" ht="17.399999999999999" x14ac:dyDescent="0.3">
      <c r="A31" s="4" t="s">
        <v>34</v>
      </c>
    </row>
    <row r="32" spans="1:7" ht="15" thickBot="1" x14ac:dyDescent="0.35">
      <c r="A32" s="33"/>
    </row>
    <row r="33" spans="1:7" ht="72.599999999999994" thickBot="1" x14ac:dyDescent="0.35">
      <c r="A33" s="99" t="s">
        <v>7</v>
      </c>
      <c r="B33" s="9" t="s">
        <v>8</v>
      </c>
      <c r="C33" s="9" t="s">
        <v>9</v>
      </c>
      <c r="D33" s="9" t="s">
        <v>10</v>
      </c>
      <c r="E33" s="10" t="s">
        <v>11</v>
      </c>
      <c r="F33" s="11" t="s">
        <v>12</v>
      </c>
      <c r="G33" s="12" t="s">
        <v>13</v>
      </c>
    </row>
    <row r="34" spans="1:7" ht="15" thickBot="1" x14ac:dyDescent="0.35">
      <c r="A34" s="13" t="s">
        <v>140</v>
      </c>
      <c r="B34" s="36" t="s">
        <v>30</v>
      </c>
      <c r="C34" s="37">
        <v>6</v>
      </c>
      <c r="D34" s="38">
        <v>1</v>
      </c>
      <c r="E34" s="39">
        <v>1</v>
      </c>
      <c r="F34" s="38">
        <v>7.1428571428571425E-2</v>
      </c>
      <c r="G34" s="106">
        <v>14</v>
      </c>
    </row>
    <row r="35" spans="1:7" ht="16.05" customHeight="1" thickBot="1" x14ac:dyDescent="0.35">
      <c r="A35" s="25" t="s">
        <v>140</v>
      </c>
      <c r="B35" s="26" t="s">
        <v>137</v>
      </c>
      <c r="C35" s="27">
        <f>SUM(C34:C34)</f>
        <v>6</v>
      </c>
      <c r="D35" s="95">
        <v>1</v>
      </c>
      <c r="E35" s="56">
        <v>1</v>
      </c>
      <c r="F35" s="57">
        <f>E35/G34</f>
        <v>7.1428571428571425E-2</v>
      </c>
      <c r="G35" s="107"/>
    </row>
    <row r="36" spans="1:7" ht="94.5" customHeight="1" x14ac:dyDescent="0.3">
      <c r="A36" s="102" t="s">
        <v>35</v>
      </c>
      <c r="B36" s="102"/>
      <c r="C36" s="102"/>
      <c r="D36" s="102"/>
      <c r="E36" s="102"/>
      <c r="F36" s="102"/>
      <c r="G36" s="102"/>
    </row>
    <row r="37" spans="1:7" ht="17.399999999999999" x14ac:dyDescent="0.3">
      <c r="A37" s="4" t="s">
        <v>135</v>
      </c>
    </row>
    <row r="38" spans="1:7" ht="17.399999999999999" x14ac:dyDescent="0.3">
      <c r="A38" s="4" t="s">
        <v>136</v>
      </c>
    </row>
    <row r="39" spans="1:7" ht="16.5" customHeight="1" thickBot="1" x14ac:dyDescent="0.35">
      <c r="A39" s="33"/>
    </row>
    <row r="40" spans="1:7" ht="72.599999999999994" thickBot="1" x14ac:dyDescent="0.35">
      <c r="A40" s="98" t="s">
        <v>7</v>
      </c>
      <c r="B40" s="9" t="s">
        <v>8</v>
      </c>
      <c r="C40" s="9" t="s">
        <v>9</v>
      </c>
      <c r="D40" s="9" t="s">
        <v>10</v>
      </c>
      <c r="E40" s="10" t="s">
        <v>11</v>
      </c>
      <c r="F40" s="11" t="s">
        <v>12</v>
      </c>
      <c r="G40" s="12" t="s">
        <v>13</v>
      </c>
    </row>
    <row r="41" spans="1:7" x14ac:dyDescent="0.3">
      <c r="A41" s="13" t="s">
        <v>14</v>
      </c>
      <c r="B41" s="36" t="s">
        <v>60</v>
      </c>
      <c r="C41" s="37">
        <v>2</v>
      </c>
      <c r="D41" s="38">
        <v>7.1428571428571425E-2</v>
      </c>
      <c r="E41" s="39">
        <v>1</v>
      </c>
      <c r="F41" s="38">
        <v>7.575757575757576E-3</v>
      </c>
      <c r="G41" s="108">
        <v>132</v>
      </c>
    </row>
    <row r="42" spans="1:7" x14ac:dyDescent="0.3">
      <c r="A42" s="13"/>
      <c r="B42" s="36" t="s">
        <v>61</v>
      </c>
      <c r="C42" s="37">
        <v>2</v>
      </c>
      <c r="D42" s="38">
        <v>7.1428571428571425E-2</v>
      </c>
      <c r="E42" s="39">
        <v>2</v>
      </c>
      <c r="F42" s="38">
        <v>1.5151515151515152E-2</v>
      </c>
      <c r="G42" s="111"/>
    </row>
    <row r="43" spans="1:7" ht="15" thickBot="1" x14ac:dyDescent="0.35">
      <c r="A43" s="13"/>
      <c r="B43" s="61" t="s">
        <v>30</v>
      </c>
      <c r="C43" s="62">
        <v>24</v>
      </c>
      <c r="D43" s="59">
        <v>0.8571428571428571</v>
      </c>
      <c r="E43" s="60">
        <v>21</v>
      </c>
      <c r="F43" s="59">
        <v>0.15909090909090909</v>
      </c>
      <c r="G43" s="111"/>
    </row>
    <row r="44" spans="1:7" ht="15.45" customHeight="1" thickBot="1" x14ac:dyDescent="0.35">
      <c r="A44" s="20" t="s">
        <v>14</v>
      </c>
      <c r="B44" s="96" t="s">
        <v>137</v>
      </c>
      <c r="C44" s="65">
        <v>28</v>
      </c>
      <c r="D44" s="66">
        <f>SUM(D41:D43)</f>
        <v>1</v>
      </c>
      <c r="E44" s="67">
        <v>22</v>
      </c>
      <c r="F44" s="66">
        <f>E44/G41</f>
        <v>0.16666666666666666</v>
      </c>
      <c r="G44" s="112"/>
    </row>
    <row r="45" spans="1:7" ht="16.05" customHeight="1" thickBot="1" x14ac:dyDescent="0.35">
      <c r="A45" s="63" t="s">
        <v>31</v>
      </c>
      <c r="B45" s="64" t="s">
        <v>137</v>
      </c>
      <c r="C45" s="55" t="s">
        <v>138</v>
      </c>
      <c r="D45" s="55" t="s">
        <v>138</v>
      </c>
      <c r="E45" s="55" t="s">
        <v>138</v>
      </c>
      <c r="F45" s="55" t="s">
        <v>138</v>
      </c>
      <c r="G45" s="55" t="s">
        <v>138</v>
      </c>
    </row>
    <row r="46" spans="1:7" ht="88.05" customHeight="1" x14ac:dyDescent="0.3">
      <c r="A46" s="101" t="s">
        <v>139</v>
      </c>
      <c r="B46" s="102"/>
      <c r="C46" s="102"/>
      <c r="D46" s="102"/>
      <c r="E46" s="102"/>
      <c r="F46" s="102"/>
      <c r="G46" s="102"/>
    </row>
    <row r="55" ht="15.75" customHeight="1" x14ac:dyDescent="0.3"/>
    <row r="56" ht="15.75" customHeight="1" x14ac:dyDescent="0.3"/>
    <row r="57" ht="83.25" customHeight="1" x14ac:dyDescent="0.3"/>
  </sheetData>
  <sheetProtection algorithmName="SHA-512" hashValue="AdJKbr0zynVSnpHlQIrk0ztX3xm3IV1jLGhZs+HPVIgKkmlFSul0A4r8SxhR1SAxOAl1oh/xOqMz+2GN43jrvA==" saltValue="8TjDa7r2wwR5qXPu6UiI/w==" spinCount="100000" sheet="1" objects="1" scenarios="1"/>
  <mergeCells count="7">
    <mergeCell ref="A46:G46"/>
    <mergeCell ref="G41:G44"/>
    <mergeCell ref="G12:G25"/>
    <mergeCell ref="G26:G27"/>
    <mergeCell ref="G34:G35"/>
    <mergeCell ref="A36:G36"/>
    <mergeCell ref="A28:G28"/>
  </mergeCells>
  <pageMargins left="0.7" right="0.7" top="0.75" bottom="0.75" header="0.3" footer="0.3"/>
  <pageSetup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04FFA-A83B-4591-9E68-A2946650DCD8}">
  <sheetPr>
    <tabColor rgb="FF92D050"/>
  </sheetPr>
  <dimension ref="A1:G53"/>
  <sheetViews>
    <sheetView view="pageBreakPreview" zoomScaleNormal="100" zoomScaleSheetLayoutView="100" workbookViewId="0"/>
  </sheetViews>
  <sheetFormatPr defaultRowHeight="14.4" x14ac:dyDescent="0.3"/>
  <cols>
    <col min="1" max="1" width="16.109375" customWidth="1"/>
    <col min="2" max="2" width="22" customWidth="1"/>
    <col min="3" max="3" width="12.77734375" customWidth="1"/>
    <col min="4" max="4" width="14.5546875" customWidth="1"/>
    <col min="5" max="5" width="14.77734375" style="2" customWidth="1"/>
    <col min="6" max="6" width="14.5546875" customWidth="1"/>
    <col min="7" max="7" width="15" style="3" customWidth="1"/>
  </cols>
  <sheetData>
    <row r="1" spans="1:7" ht="25.8" x14ac:dyDescent="0.3">
      <c r="A1" s="1" t="s">
        <v>0</v>
      </c>
    </row>
    <row r="2" spans="1:7" ht="17.399999999999999" x14ac:dyDescent="0.3">
      <c r="A2" s="4" t="s">
        <v>62</v>
      </c>
    </row>
    <row r="3" spans="1:7" ht="17.399999999999999" x14ac:dyDescent="0.3">
      <c r="A3" s="5" t="s">
        <v>148</v>
      </c>
    </row>
    <row r="4" spans="1:7" x14ac:dyDescent="0.3">
      <c r="A4" s="6"/>
    </row>
    <row r="5" spans="1:7" ht="17.399999999999999" x14ac:dyDescent="0.3">
      <c r="A5" s="7" t="s">
        <v>3</v>
      </c>
    </row>
    <row r="6" spans="1:7" x14ac:dyDescent="0.3">
      <c r="A6" s="8" t="s">
        <v>4</v>
      </c>
    </row>
    <row r="7" spans="1:7" x14ac:dyDescent="0.3">
      <c r="A7" s="6"/>
    </row>
    <row r="8" spans="1:7" ht="17.399999999999999" x14ac:dyDescent="0.3">
      <c r="A8" s="4" t="s">
        <v>5</v>
      </c>
    </row>
    <row r="9" spans="1:7" ht="17.399999999999999" x14ac:dyDescent="0.3">
      <c r="A9" s="4" t="s">
        <v>6</v>
      </c>
    </row>
    <row r="10" spans="1:7" ht="18" thickBot="1" x14ac:dyDescent="0.35">
      <c r="A10" s="4"/>
    </row>
    <row r="11" spans="1:7" ht="72.599999999999994" thickBot="1" x14ac:dyDescent="0.35">
      <c r="A11" s="99" t="s">
        <v>7</v>
      </c>
      <c r="B11" s="9" t="s">
        <v>8</v>
      </c>
      <c r="C11" s="9" t="s">
        <v>9</v>
      </c>
      <c r="D11" s="9" t="s">
        <v>10</v>
      </c>
      <c r="E11" s="10" t="s">
        <v>11</v>
      </c>
      <c r="F11" s="11" t="s">
        <v>12</v>
      </c>
      <c r="G11" s="12" t="s">
        <v>13</v>
      </c>
    </row>
    <row r="12" spans="1:7" x14ac:dyDescent="0.3">
      <c r="A12" s="70" t="s">
        <v>14</v>
      </c>
      <c r="B12" s="49" t="s">
        <v>55</v>
      </c>
      <c r="C12" s="93">
        <v>27</v>
      </c>
      <c r="D12" s="15">
        <v>3.7396121883656507E-2</v>
      </c>
      <c r="E12" s="16">
        <v>22</v>
      </c>
      <c r="F12" s="17">
        <v>2.8645833333333332E-2</v>
      </c>
      <c r="G12" s="103">
        <v>768</v>
      </c>
    </row>
    <row r="13" spans="1:7" x14ac:dyDescent="0.3">
      <c r="A13" s="70"/>
      <c r="B13" s="49" t="s">
        <v>21</v>
      </c>
      <c r="C13" s="94">
        <v>22</v>
      </c>
      <c r="D13" s="15">
        <v>3.0470914127423823E-2</v>
      </c>
      <c r="E13" s="19">
        <v>17</v>
      </c>
      <c r="F13" s="17">
        <v>2.2135416666666668E-2</v>
      </c>
      <c r="G13" s="104"/>
    </row>
    <row r="14" spans="1:7" x14ac:dyDescent="0.3">
      <c r="A14" s="70"/>
      <c r="B14" s="49" t="s">
        <v>57</v>
      </c>
      <c r="C14" s="94">
        <v>18</v>
      </c>
      <c r="D14" s="15">
        <v>2.4930747922437674E-2</v>
      </c>
      <c r="E14" s="19">
        <v>17</v>
      </c>
      <c r="F14" s="17">
        <v>2.2135416666666668E-2</v>
      </c>
      <c r="G14" s="104"/>
    </row>
    <row r="15" spans="1:7" x14ac:dyDescent="0.3">
      <c r="A15" s="70"/>
      <c r="B15" s="49" t="s">
        <v>18</v>
      </c>
      <c r="C15" s="94">
        <v>16</v>
      </c>
      <c r="D15" s="15">
        <v>2.2160664819944598E-2</v>
      </c>
      <c r="E15" s="19">
        <v>14</v>
      </c>
      <c r="F15" s="17">
        <v>1.8229166666666668E-2</v>
      </c>
      <c r="G15" s="104"/>
    </row>
    <row r="16" spans="1:7" x14ac:dyDescent="0.3">
      <c r="A16" s="70"/>
      <c r="B16" s="49" t="s">
        <v>44</v>
      </c>
      <c r="C16" s="94">
        <v>13</v>
      </c>
      <c r="D16" s="15">
        <v>1.8005540166204988E-2</v>
      </c>
      <c r="E16" s="19">
        <v>12</v>
      </c>
      <c r="F16" s="17">
        <v>1.5625E-2</v>
      </c>
      <c r="G16" s="104"/>
    </row>
    <row r="17" spans="1:7" x14ac:dyDescent="0.3">
      <c r="A17" s="70"/>
      <c r="B17" s="49" t="s">
        <v>16</v>
      </c>
      <c r="C17" s="94">
        <v>11</v>
      </c>
      <c r="D17" s="15">
        <v>1.5235457063711912E-2</v>
      </c>
      <c r="E17" s="19">
        <v>9</v>
      </c>
      <c r="F17" s="17">
        <v>1.171875E-2</v>
      </c>
      <c r="G17" s="104"/>
    </row>
    <row r="18" spans="1:7" x14ac:dyDescent="0.3">
      <c r="A18" s="70"/>
      <c r="B18" s="49" t="s">
        <v>56</v>
      </c>
      <c r="C18" s="94">
        <v>11</v>
      </c>
      <c r="D18" s="15">
        <v>1.5235457063711912E-2</v>
      </c>
      <c r="E18" s="19">
        <v>10</v>
      </c>
      <c r="F18" s="17">
        <v>1.3020833333333334E-2</v>
      </c>
      <c r="G18" s="104"/>
    </row>
    <row r="19" spans="1:7" x14ac:dyDescent="0.3">
      <c r="A19" s="70"/>
      <c r="B19" s="49" t="s">
        <v>63</v>
      </c>
      <c r="C19" s="94">
        <v>8</v>
      </c>
      <c r="D19" s="15">
        <v>1.1080332409972299E-2</v>
      </c>
      <c r="E19" s="19">
        <v>7</v>
      </c>
      <c r="F19" s="17">
        <v>9.1145833333333304E-3</v>
      </c>
      <c r="G19" s="104"/>
    </row>
    <row r="20" spans="1:7" x14ac:dyDescent="0.3">
      <c r="A20" s="70"/>
      <c r="B20" s="49" t="s">
        <v>64</v>
      </c>
      <c r="C20" s="94">
        <v>8</v>
      </c>
      <c r="D20" s="15">
        <v>1.1080332409972299E-2</v>
      </c>
      <c r="E20" s="19">
        <v>7</v>
      </c>
      <c r="F20" s="17">
        <v>9.1145833333333339E-3</v>
      </c>
      <c r="G20" s="104"/>
    </row>
    <row r="21" spans="1:7" x14ac:dyDescent="0.3">
      <c r="A21" s="70"/>
      <c r="B21" s="49" t="s">
        <v>25</v>
      </c>
      <c r="C21" s="94">
        <v>8</v>
      </c>
      <c r="D21" s="15">
        <v>1.1080332409972299E-2</v>
      </c>
      <c r="E21" s="19">
        <v>8</v>
      </c>
      <c r="F21" s="17">
        <v>1.0416666666666666E-2</v>
      </c>
      <c r="G21" s="104"/>
    </row>
    <row r="22" spans="1:7" ht="15" thickBot="1" x14ac:dyDescent="0.35">
      <c r="A22" s="13"/>
      <c r="B22" t="s">
        <v>30</v>
      </c>
      <c r="C22" s="18">
        <v>580</v>
      </c>
      <c r="D22" s="15">
        <v>0.80332409972299168</v>
      </c>
      <c r="E22" s="19">
        <v>243</v>
      </c>
      <c r="F22" s="17">
        <v>0.31640625</v>
      </c>
      <c r="G22" s="104"/>
    </row>
    <row r="23" spans="1:7" ht="16.5" customHeight="1" thickBot="1" x14ac:dyDescent="0.35">
      <c r="A23" s="20" t="s">
        <v>14</v>
      </c>
      <c r="B23" s="26" t="s">
        <v>137</v>
      </c>
      <c r="C23" s="21">
        <f>SUM(C12:C22)</f>
        <v>722</v>
      </c>
      <c r="D23" s="66">
        <v>1</v>
      </c>
      <c r="E23" s="22">
        <v>276</v>
      </c>
      <c r="F23" s="29">
        <f>E23/G12</f>
        <v>0.359375</v>
      </c>
      <c r="G23" s="105"/>
    </row>
    <row r="24" spans="1:7" ht="15" thickBot="1" x14ac:dyDescent="0.35">
      <c r="A24" s="13" t="s">
        <v>31</v>
      </c>
      <c r="B24" s="24" t="s">
        <v>30</v>
      </c>
      <c r="C24" s="14">
        <v>11</v>
      </c>
      <c r="D24" s="15">
        <v>1</v>
      </c>
      <c r="E24" s="16">
        <v>8</v>
      </c>
      <c r="F24" s="17">
        <v>5.6737588652482268E-2</v>
      </c>
      <c r="G24" s="106">
        <v>141</v>
      </c>
    </row>
    <row r="25" spans="1:7" ht="16.5" customHeight="1" thickBot="1" x14ac:dyDescent="0.35">
      <c r="A25" s="25" t="s">
        <v>31</v>
      </c>
      <c r="B25" s="26" t="s">
        <v>137</v>
      </c>
      <c r="C25" s="27">
        <f>SUM(C24:C24)</f>
        <v>11</v>
      </c>
      <c r="D25" s="95">
        <f>SUM(D24:D24)</f>
        <v>1</v>
      </c>
      <c r="E25" s="28">
        <f>SUM(E24:E24)</f>
        <v>8</v>
      </c>
      <c r="F25" s="29">
        <f>E25/G24</f>
        <v>5.6737588652482268E-2</v>
      </c>
      <c r="G25" s="107"/>
    </row>
    <row r="26" spans="1:7" ht="88.5" customHeight="1" x14ac:dyDescent="0.3">
      <c r="A26" s="102" t="s">
        <v>32</v>
      </c>
      <c r="B26" s="102"/>
      <c r="C26" s="102"/>
      <c r="D26" s="102"/>
      <c r="E26" s="102"/>
      <c r="F26" s="102"/>
      <c r="G26" s="102"/>
    </row>
    <row r="27" spans="1:7" x14ac:dyDescent="0.3">
      <c r="A27" s="30"/>
      <c r="B27" s="30"/>
      <c r="C27" s="30"/>
      <c r="D27" s="30"/>
      <c r="E27" s="31"/>
      <c r="F27" s="30"/>
      <c r="G27" s="32"/>
    </row>
    <row r="28" spans="1:7" ht="17.399999999999999" x14ac:dyDescent="0.3">
      <c r="A28" s="4" t="s">
        <v>33</v>
      </c>
    </row>
    <row r="29" spans="1:7" ht="17.399999999999999" x14ac:dyDescent="0.3">
      <c r="A29" s="4" t="s">
        <v>34</v>
      </c>
    </row>
    <row r="30" spans="1:7" ht="15" thickBot="1" x14ac:dyDescent="0.35">
      <c r="A30" s="33"/>
    </row>
    <row r="31" spans="1:7" ht="72.599999999999994" thickBot="1" x14ac:dyDescent="0.35">
      <c r="A31" s="99" t="s">
        <v>7</v>
      </c>
      <c r="B31" s="9" t="s">
        <v>8</v>
      </c>
      <c r="C31" s="9" t="s">
        <v>9</v>
      </c>
      <c r="D31" s="9" t="s">
        <v>10</v>
      </c>
      <c r="E31" s="10" t="s">
        <v>11</v>
      </c>
      <c r="F31" s="11" t="s">
        <v>12</v>
      </c>
      <c r="G31" s="12" t="s">
        <v>13</v>
      </c>
    </row>
    <row r="32" spans="1:7" ht="15" thickBot="1" x14ac:dyDescent="0.35">
      <c r="A32" s="13" t="s">
        <v>140</v>
      </c>
      <c r="B32" s="36" t="s">
        <v>30</v>
      </c>
      <c r="C32" s="37">
        <v>7</v>
      </c>
      <c r="D32" s="38">
        <v>1</v>
      </c>
      <c r="E32" s="39">
        <v>2</v>
      </c>
      <c r="F32" s="38">
        <v>0.10526315789473684</v>
      </c>
      <c r="G32" s="106">
        <v>19</v>
      </c>
    </row>
    <row r="33" spans="1:7" ht="16.5" customHeight="1" thickBot="1" x14ac:dyDescent="0.35">
      <c r="A33" s="25" t="s">
        <v>140</v>
      </c>
      <c r="B33" s="26" t="s">
        <v>137</v>
      </c>
      <c r="C33" s="27">
        <f>SUM(C32:C32)</f>
        <v>7</v>
      </c>
      <c r="D33" s="95">
        <v>1</v>
      </c>
      <c r="E33" s="56">
        <v>2</v>
      </c>
      <c r="F33" s="57">
        <f>E33/G32</f>
        <v>0.10526315789473684</v>
      </c>
      <c r="G33" s="107"/>
    </row>
    <row r="34" spans="1:7" ht="91.5" customHeight="1" x14ac:dyDescent="0.3">
      <c r="A34" s="102" t="s">
        <v>35</v>
      </c>
      <c r="B34" s="102"/>
      <c r="C34" s="102"/>
      <c r="D34" s="102"/>
      <c r="E34" s="102"/>
      <c r="F34" s="102"/>
      <c r="G34" s="102"/>
    </row>
    <row r="36" spans="1:7" ht="17.399999999999999" x14ac:dyDescent="0.3">
      <c r="A36" s="4" t="s">
        <v>135</v>
      </c>
    </row>
    <row r="37" spans="1:7" ht="17.399999999999999" x14ac:dyDescent="0.3">
      <c r="A37" s="4" t="s">
        <v>136</v>
      </c>
    </row>
    <row r="38" spans="1:7" ht="18.45" customHeight="1" thickBot="1" x14ac:dyDescent="0.35">
      <c r="A38" s="33"/>
    </row>
    <row r="39" spans="1:7" ht="72.599999999999994" thickBot="1" x14ac:dyDescent="0.35">
      <c r="A39" s="98" t="s">
        <v>7</v>
      </c>
      <c r="B39" s="9" t="s">
        <v>8</v>
      </c>
      <c r="C39" s="9" t="s">
        <v>9</v>
      </c>
      <c r="D39" s="9" t="s">
        <v>10</v>
      </c>
      <c r="E39" s="10" t="s">
        <v>11</v>
      </c>
      <c r="F39" s="11" t="s">
        <v>12</v>
      </c>
      <c r="G39" s="12" t="s">
        <v>13</v>
      </c>
    </row>
    <row r="40" spans="1:7" ht="15" thickBot="1" x14ac:dyDescent="0.35">
      <c r="A40" s="13" t="s">
        <v>14</v>
      </c>
      <c r="B40" s="36" t="s">
        <v>30</v>
      </c>
      <c r="C40" s="37">
        <v>5</v>
      </c>
      <c r="D40" s="38">
        <v>1</v>
      </c>
      <c r="E40" s="39">
        <v>5</v>
      </c>
      <c r="F40" s="38">
        <v>5.2631578947368418E-2</v>
      </c>
      <c r="G40" s="108">
        <v>95</v>
      </c>
    </row>
    <row r="41" spans="1:7" ht="16.05" customHeight="1" thickBot="1" x14ac:dyDescent="0.35">
      <c r="A41" s="20" t="s">
        <v>14</v>
      </c>
      <c r="B41" s="96" t="s">
        <v>137</v>
      </c>
      <c r="C41" s="65">
        <v>5</v>
      </c>
      <c r="D41" s="66">
        <f>SUM(D40:D40)</f>
        <v>1</v>
      </c>
      <c r="E41" s="67">
        <v>5</v>
      </c>
      <c r="F41" s="66">
        <f>E41/G40</f>
        <v>5.2631578947368418E-2</v>
      </c>
      <c r="G41" s="112"/>
    </row>
    <row r="42" spans="1:7" ht="15" customHeight="1" thickBot="1" x14ac:dyDescent="0.35">
      <c r="A42" s="63" t="s">
        <v>31</v>
      </c>
      <c r="B42" s="64" t="s">
        <v>137</v>
      </c>
      <c r="C42" s="55" t="s">
        <v>138</v>
      </c>
      <c r="D42" s="55" t="s">
        <v>138</v>
      </c>
      <c r="E42" s="55" t="s">
        <v>138</v>
      </c>
      <c r="F42" s="55" t="s">
        <v>138</v>
      </c>
      <c r="G42" s="55" t="s">
        <v>138</v>
      </c>
    </row>
    <row r="43" spans="1:7" ht="87.45" customHeight="1" x14ac:dyDescent="0.3">
      <c r="A43" s="101" t="s">
        <v>139</v>
      </c>
      <c r="B43" s="102"/>
      <c r="C43" s="102"/>
      <c r="D43" s="102"/>
      <c r="E43" s="102"/>
      <c r="F43" s="102"/>
      <c r="G43" s="102"/>
    </row>
    <row r="51" ht="15.75" customHeight="1" x14ac:dyDescent="0.3"/>
    <row r="52" ht="15.75" customHeight="1" x14ac:dyDescent="0.3"/>
    <row r="53" ht="83.25" customHeight="1" x14ac:dyDescent="0.3"/>
  </sheetData>
  <sheetProtection algorithmName="SHA-512" hashValue="z0yb8jXYmw5EYX7wT2mHB8glF9yu5nFEFdTBjSGACFOxqO02j/zdJN1SPSjnglEA0PovoYcuUPg04EHzjcLm6w==" saltValue="t6rp6palJkG0s2f0UVreYA==" spinCount="100000" sheet="1" objects="1" scenarios="1"/>
  <mergeCells count="7">
    <mergeCell ref="G40:G41"/>
    <mergeCell ref="A43:G43"/>
    <mergeCell ref="G12:G23"/>
    <mergeCell ref="G24:G25"/>
    <mergeCell ref="A26:G26"/>
    <mergeCell ref="G32:G33"/>
    <mergeCell ref="A34:G34"/>
  </mergeCells>
  <pageMargins left="0.7" right="0.7" top="0.75" bottom="0.75" header="0.3" footer="0.3"/>
  <pageSetup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BA6BE-83A6-4D28-85A5-AF58F32CFF81}">
  <sheetPr>
    <tabColor theme="7" tint="0.59999389629810485"/>
  </sheetPr>
  <dimension ref="A1:C74"/>
  <sheetViews>
    <sheetView view="pageBreakPreview" zoomScaleNormal="100" zoomScaleSheetLayoutView="100" workbookViewId="0"/>
  </sheetViews>
  <sheetFormatPr defaultRowHeight="14.4" x14ac:dyDescent="0.3"/>
  <cols>
    <col min="1" max="1" width="18.21875" customWidth="1"/>
    <col min="2" max="2" width="68.77734375" customWidth="1"/>
    <col min="3" max="3" width="17.77734375" customWidth="1"/>
  </cols>
  <sheetData>
    <row r="1" spans="1:3" ht="25.8" x14ac:dyDescent="0.5">
      <c r="A1" s="40" t="s">
        <v>65</v>
      </c>
    </row>
    <row r="2" spans="1:3" x14ac:dyDescent="0.3">
      <c r="A2" s="41"/>
    </row>
    <row r="3" spans="1:3" ht="18" x14ac:dyDescent="0.35">
      <c r="A3" s="42" t="s">
        <v>66</v>
      </c>
    </row>
    <row r="4" spans="1:3" ht="18" x14ac:dyDescent="0.35">
      <c r="A4" s="42"/>
    </row>
    <row r="5" spans="1:3" ht="18" x14ac:dyDescent="0.35">
      <c r="A5" s="42" t="s">
        <v>67</v>
      </c>
    </row>
    <row r="6" spans="1:3" x14ac:dyDescent="0.3">
      <c r="A6" s="115" t="s">
        <v>68</v>
      </c>
      <c r="B6" s="115"/>
      <c r="C6" s="115"/>
    </row>
    <row r="7" spans="1:3" ht="31.5" customHeight="1" x14ac:dyDescent="0.3">
      <c r="A7" s="113" t="s">
        <v>69</v>
      </c>
      <c r="B7" s="113"/>
      <c r="C7" s="113"/>
    </row>
    <row r="9" spans="1:3" x14ac:dyDescent="0.3">
      <c r="A9" s="43" t="s">
        <v>7</v>
      </c>
      <c r="B9" s="43" t="s">
        <v>70</v>
      </c>
      <c r="C9" s="43" t="s">
        <v>71</v>
      </c>
    </row>
    <row r="10" spans="1:3" x14ac:dyDescent="0.3">
      <c r="A10" s="44" t="s">
        <v>14</v>
      </c>
      <c r="B10" s="45" t="s">
        <v>72</v>
      </c>
      <c r="C10" s="45" t="s">
        <v>73</v>
      </c>
    </row>
    <row r="11" spans="1:3" x14ac:dyDescent="0.3">
      <c r="A11" s="46"/>
      <c r="B11" s="45" t="s">
        <v>74</v>
      </c>
      <c r="C11" s="45" t="s">
        <v>75</v>
      </c>
    </row>
    <row r="12" spans="1:3" x14ac:dyDescent="0.3">
      <c r="A12" s="46"/>
      <c r="B12" s="45" t="s">
        <v>76</v>
      </c>
      <c r="C12" s="45" t="s">
        <v>77</v>
      </c>
    </row>
    <row r="13" spans="1:3" x14ac:dyDescent="0.3">
      <c r="A13" s="46"/>
      <c r="B13" s="45" t="s">
        <v>78</v>
      </c>
      <c r="C13" s="45" t="s">
        <v>79</v>
      </c>
    </row>
    <row r="14" spans="1:3" x14ac:dyDescent="0.3">
      <c r="A14" s="46"/>
      <c r="B14" s="45" t="s">
        <v>80</v>
      </c>
      <c r="C14" s="45" t="s">
        <v>81</v>
      </c>
    </row>
    <row r="15" spans="1:3" x14ac:dyDescent="0.3">
      <c r="A15" s="46"/>
      <c r="B15" s="45" t="s">
        <v>82</v>
      </c>
      <c r="C15" s="45" t="s">
        <v>83</v>
      </c>
    </row>
    <row r="16" spans="1:3" x14ac:dyDescent="0.3">
      <c r="A16" s="46"/>
      <c r="B16" s="45" t="s">
        <v>84</v>
      </c>
      <c r="C16" s="45" t="s">
        <v>85</v>
      </c>
    </row>
    <row r="17" spans="1:3" x14ac:dyDescent="0.3">
      <c r="A17" s="46"/>
      <c r="B17" s="45" t="s">
        <v>86</v>
      </c>
      <c r="C17" s="45" t="s">
        <v>87</v>
      </c>
    </row>
    <row r="18" spans="1:3" x14ac:dyDescent="0.3">
      <c r="A18" s="46"/>
      <c r="B18" s="45" t="s">
        <v>88</v>
      </c>
      <c r="C18" s="45" t="s">
        <v>89</v>
      </c>
    </row>
    <row r="19" spans="1:3" x14ac:dyDescent="0.3">
      <c r="A19" s="46"/>
      <c r="B19" s="45" t="s">
        <v>90</v>
      </c>
      <c r="C19" s="45" t="s">
        <v>91</v>
      </c>
    </row>
    <row r="20" spans="1:3" x14ac:dyDescent="0.3">
      <c r="A20" s="46"/>
      <c r="B20" s="45" t="s">
        <v>92</v>
      </c>
      <c r="C20" s="45" t="s">
        <v>93</v>
      </c>
    </row>
    <row r="21" spans="1:3" x14ac:dyDescent="0.3">
      <c r="A21" s="46"/>
      <c r="B21" t="s">
        <v>94</v>
      </c>
      <c r="C21" s="45" t="s">
        <v>95</v>
      </c>
    </row>
    <row r="22" spans="1:3" x14ac:dyDescent="0.3">
      <c r="A22" s="46"/>
      <c r="B22" s="45" t="s">
        <v>96</v>
      </c>
      <c r="C22" s="45" t="s">
        <v>97</v>
      </c>
    </row>
    <row r="23" spans="1:3" x14ac:dyDescent="0.3">
      <c r="A23" s="47" t="s">
        <v>31</v>
      </c>
      <c r="B23" s="45" t="s">
        <v>104</v>
      </c>
      <c r="C23" s="45" t="s">
        <v>105</v>
      </c>
    </row>
    <row r="24" spans="1:3" x14ac:dyDescent="0.3">
      <c r="A24" s="48"/>
      <c r="B24" s="45" t="s">
        <v>106</v>
      </c>
      <c r="C24" s="45" t="s">
        <v>81</v>
      </c>
    </row>
    <row r="25" spans="1:3" x14ac:dyDescent="0.3">
      <c r="A25" s="48"/>
      <c r="B25" s="45" t="s">
        <v>107</v>
      </c>
      <c r="C25" s="45" t="s">
        <v>108</v>
      </c>
    </row>
    <row r="26" spans="1:3" x14ac:dyDescent="0.3">
      <c r="A26" s="48"/>
      <c r="B26" s="45" t="s">
        <v>109</v>
      </c>
      <c r="C26" s="45" t="s">
        <v>110</v>
      </c>
    </row>
    <row r="27" spans="1:3" x14ac:dyDescent="0.3">
      <c r="A27" s="48"/>
      <c r="B27" s="45" t="s">
        <v>111</v>
      </c>
      <c r="C27" s="45" t="s">
        <v>112</v>
      </c>
    </row>
    <row r="28" spans="1:3" x14ac:dyDescent="0.3">
      <c r="A28" s="48"/>
      <c r="B28" s="45" t="s">
        <v>113</v>
      </c>
      <c r="C28" s="45" t="s">
        <v>114</v>
      </c>
    </row>
    <row r="29" spans="1:3" x14ac:dyDescent="0.3">
      <c r="A29" s="41" t="s">
        <v>119</v>
      </c>
    </row>
    <row r="30" spans="1:3" x14ac:dyDescent="0.3">
      <c r="A30" s="113" t="s">
        <v>120</v>
      </c>
      <c r="B30" s="113"/>
      <c r="C30" s="113"/>
    </row>
    <row r="31" spans="1:3" ht="17.399999999999999" x14ac:dyDescent="0.3">
      <c r="A31" s="4"/>
    </row>
    <row r="32" spans="1:3" x14ac:dyDescent="0.3">
      <c r="A32" s="43" t="s">
        <v>7</v>
      </c>
      <c r="B32" s="43" t="s">
        <v>70</v>
      </c>
      <c r="C32" s="43" t="s">
        <v>71</v>
      </c>
    </row>
    <row r="33" spans="1:3" x14ac:dyDescent="0.3">
      <c r="A33" s="49" t="s">
        <v>140</v>
      </c>
      <c r="B33" s="49" t="s">
        <v>141</v>
      </c>
      <c r="C33" s="49" t="s">
        <v>121</v>
      </c>
    </row>
    <row r="35" spans="1:3" x14ac:dyDescent="0.3">
      <c r="A35" s="41" t="s">
        <v>142</v>
      </c>
    </row>
    <row r="36" spans="1:3" x14ac:dyDescent="0.3">
      <c r="A36" s="113" t="s">
        <v>143</v>
      </c>
      <c r="B36" s="113"/>
      <c r="C36" s="113"/>
    </row>
    <row r="37" spans="1:3" x14ac:dyDescent="0.3">
      <c r="A37" s="53"/>
      <c r="B37" s="53"/>
      <c r="C37" s="53"/>
    </row>
    <row r="38" spans="1:3" x14ac:dyDescent="0.3">
      <c r="A38" s="43" t="s">
        <v>7</v>
      </c>
      <c r="B38" s="43" t="s">
        <v>70</v>
      </c>
      <c r="C38" s="43" t="s">
        <v>71</v>
      </c>
    </row>
    <row r="39" spans="1:3" ht="21.45" customHeight="1" x14ac:dyDescent="0.3">
      <c r="A39" t="s">
        <v>14</v>
      </c>
      <c r="B39" s="45" t="s">
        <v>98</v>
      </c>
      <c r="C39" s="45" t="s">
        <v>99</v>
      </c>
    </row>
    <row r="40" spans="1:3" x14ac:dyDescent="0.3">
      <c r="B40" s="45" t="s">
        <v>100</v>
      </c>
      <c r="C40" s="45" t="s">
        <v>101</v>
      </c>
    </row>
    <row r="41" spans="1:3" x14ac:dyDescent="0.3">
      <c r="B41" s="45" t="s">
        <v>102</v>
      </c>
      <c r="C41" s="45" t="s">
        <v>103</v>
      </c>
    </row>
    <row r="42" spans="1:3" ht="19.95" customHeight="1" x14ac:dyDescent="0.3">
      <c r="A42" s="68" t="s">
        <v>31</v>
      </c>
      <c r="B42" s="45" t="s">
        <v>115</v>
      </c>
      <c r="C42" s="45" t="s">
        <v>116</v>
      </c>
    </row>
    <row r="43" spans="1:3" x14ac:dyDescent="0.3">
      <c r="A43" s="69"/>
      <c r="B43" s="45" t="s">
        <v>117</v>
      </c>
      <c r="C43" s="45" t="s">
        <v>118</v>
      </c>
    </row>
    <row r="45" spans="1:3" s="41" customFormat="1" ht="18" x14ac:dyDescent="0.35">
      <c r="A45" s="42" t="s">
        <v>122</v>
      </c>
      <c r="B45"/>
      <c r="C45"/>
    </row>
    <row r="46" spans="1:3" ht="18" x14ac:dyDescent="0.35">
      <c r="A46" s="42"/>
    </row>
    <row r="47" spans="1:3" x14ac:dyDescent="0.3">
      <c r="A47" s="50" t="s">
        <v>123</v>
      </c>
    </row>
    <row r="48" spans="1:3" x14ac:dyDescent="0.3">
      <c r="A48" s="116" t="s">
        <v>124</v>
      </c>
      <c r="B48" s="116"/>
      <c r="C48" s="116"/>
    </row>
    <row r="49" spans="1:3" x14ac:dyDescent="0.3">
      <c r="A49" s="51"/>
    </row>
    <row r="50" spans="1:3" x14ac:dyDescent="0.3">
      <c r="A50" s="50" t="s">
        <v>125</v>
      </c>
    </row>
    <row r="51" spans="1:3" ht="14.55" customHeight="1" x14ac:dyDescent="0.3">
      <c r="A51" s="113" t="s">
        <v>126</v>
      </c>
      <c r="B51" s="113"/>
      <c r="C51" s="113"/>
    </row>
    <row r="53" spans="1:3" x14ac:dyDescent="0.3">
      <c r="A53" s="50" t="s">
        <v>127</v>
      </c>
    </row>
    <row r="54" spans="1:3" ht="30.75" customHeight="1" x14ac:dyDescent="0.3">
      <c r="A54" s="51" t="s">
        <v>128</v>
      </c>
    </row>
    <row r="55" spans="1:3" x14ac:dyDescent="0.3">
      <c r="A55" s="41"/>
      <c r="B55" s="41"/>
      <c r="C55" s="41"/>
    </row>
    <row r="56" spans="1:3" x14ac:dyDescent="0.3">
      <c r="A56" s="41" t="s">
        <v>129</v>
      </c>
    </row>
    <row r="57" spans="1:3" x14ac:dyDescent="0.3">
      <c r="A57" t="s">
        <v>130</v>
      </c>
    </row>
    <row r="59" spans="1:3" x14ac:dyDescent="0.3">
      <c r="A59" s="41" t="s">
        <v>131</v>
      </c>
    </row>
    <row r="60" spans="1:3" ht="51.75" customHeight="1" x14ac:dyDescent="0.3">
      <c r="A60" s="114" t="s">
        <v>144</v>
      </c>
      <c r="B60" s="114"/>
      <c r="C60" s="114"/>
    </row>
    <row r="62" spans="1:3" x14ac:dyDescent="0.3">
      <c r="A62" s="50" t="s">
        <v>10</v>
      </c>
    </row>
    <row r="63" spans="1:3" x14ac:dyDescent="0.3">
      <c r="A63" s="113" t="s">
        <v>132</v>
      </c>
      <c r="B63" s="113"/>
      <c r="C63" s="113"/>
    </row>
    <row r="64" spans="1:3" x14ac:dyDescent="0.3">
      <c r="A64" s="50"/>
    </row>
    <row r="65" spans="1:3" x14ac:dyDescent="0.3">
      <c r="A65" s="50" t="s">
        <v>11</v>
      </c>
    </row>
    <row r="66" spans="1:3" x14ac:dyDescent="0.3">
      <c r="A66" t="s">
        <v>133</v>
      </c>
    </row>
    <row r="68" spans="1:3" x14ac:dyDescent="0.3">
      <c r="A68" s="52" t="s">
        <v>134</v>
      </c>
    </row>
    <row r="69" spans="1:3" x14ac:dyDescent="0.3">
      <c r="A69" s="113" t="s">
        <v>145</v>
      </c>
      <c r="B69" s="113"/>
      <c r="C69" s="113"/>
    </row>
    <row r="70" spans="1:3" x14ac:dyDescent="0.3">
      <c r="A70" s="41" t="s">
        <v>12</v>
      </c>
    </row>
    <row r="71" spans="1:3" x14ac:dyDescent="0.3">
      <c r="A71" t="s">
        <v>146</v>
      </c>
    </row>
    <row r="73" spans="1:3" x14ac:dyDescent="0.3">
      <c r="A73" s="41" t="s">
        <v>13</v>
      </c>
    </row>
    <row r="74" spans="1:3" ht="29.55" customHeight="1" x14ac:dyDescent="0.3">
      <c r="A74" s="114" t="s">
        <v>147</v>
      </c>
      <c r="B74" s="114"/>
      <c r="C74" s="114"/>
    </row>
  </sheetData>
  <sheetProtection algorithmName="SHA-512" hashValue="tl23DX9+G/NpqQO/G+6aN2187VHvu3yPgVmKjn3REveQS/QFu4a2wJ/EWFXgjxne1B0YPnW5UC8n4qSRmnH1oQ==" saltValue="6tx9jwoUk6v1BurvmdlRAA==" spinCount="100000" sheet="1" objects="1" scenarios="1"/>
  <mergeCells count="10">
    <mergeCell ref="A63:C63"/>
    <mergeCell ref="A69:C69"/>
    <mergeCell ref="A74:C74"/>
    <mergeCell ref="A60:C60"/>
    <mergeCell ref="A6:C6"/>
    <mergeCell ref="A7:C7"/>
    <mergeCell ref="A30:C30"/>
    <mergeCell ref="A51:C51"/>
    <mergeCell ref="A36:C36"/>
    <mergeCell ref="A48:C48"/>
  </mergeCells>
  <pageMargins left="0.7" right="0.7" top="0.75" bottom="0.75" header="0.3" footer="0.3"/>
  <pageSetup scale="86" orientation="portrait"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FY18_Q1</vt:lpstr>
      <vt:lpstr>FY18_Q2</vt:lpstr>
      <vt:lpstr>FY18_Q3</vt:lpstr>
      <vt:lpstr>FY18_Q4</vt:lpstr>
      <vt:lpstr>PFGE - User Notes</vt:lpstr>
      <vt:lpstr>FY18_Q1!Print_Area</vt:lpstr>
      <vt:lpstr>FY18_Q2!Print_Area</vt:lpstr>
      <vt:lpstr>FY18_Q3!Print_Area</vt:lpstr>
      <vt:lpstr>FY18_Q4!Print_Area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Barker, Amyre - FSIS</dc:creator>
  <cp:lastModifiedBy>Ibrahim, Manal - FSIS</cp:lastModifiedBy>
  <dcterms:created xsi:type="dcterms:W3CDTF">2021-04-30T16:33:42Z</dcterms:created>
  <dcterms:modified xsi:type="dcterms:W3CDTF">2021-05-05T18:29:55Z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