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MIbrahim\Documents\"/>
    </mc:Choice>
  </mc:AlternateContent>
  <xr:revisionPtr revIDLastSave="0" documentId="8_{5B1D873E-8260-406A-983D-F6DA3E040640}" xr6:coauthVersionLast="46" xr6:coauthVersionMax="46" xr10:uidLastSave="{00000000-0000-0000-0000-000000000000}"/>
  <bookViews>
    <workbookView xWindow="3384" yWindow="3384" windowWidth="17280" windowHeight="9072" xr2:uid="{F053EE05-BD6A-456B-A7A1-E2CBD67E0814}"/>
  </bookViews>
  <sheets>
    <sheet name="FY16_Q1" sheetId="1" r:id="rId1"/>
    <sheet name="FY16_Q2" sheetId="2" r:id="rId2"/>
    <sheet name="FY16_Q3" sheetId="3" r:id="rId3"/>
    <sheet name="FY16_Q4" sheetId="4" r:id="rId4"/>
    <sheet name="PFGE - User Notes" sheetId="5" r:id="rId5"/>
  </sheets>
  <definedNames>
    <definedName name="_xlnm.Print_Area" localSheetId="0">FY16_Q1!$A$1:$G$44</definedName>
    <definedName name="_xlnm.Print_Area" localSheetId="1">FY16_Q2!$A$1:$G$51</definedName>
    <definedName name="_xlnm.Print_Area" localSheetId="2">FY16_Q3!$A$1:$G$50</definedName>
    <definedName name="_xlnm.Print_Area" localSheetId="3">FY16_Q4!$A$1:$G$44</definedName>
    <definedName name="_xlnm.Print_Area" localSheetId="4">'PFGE - User Notes'!$A$1:$C$74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3" l="1"/>
  <c r="F41" i="3"/>
  <c r="C31" i="3"/>
  <c r="F31" i="3"/>
  <c r="E34" i="4" l="1"/>
  <c r="F34" i="4" s="1"/>
  <c r="F42" i="2"/>
  <c r="F30" i="2"/>
  <c r="F35" i="1"/>
  <c r="F26" i="1"/>
  <c r="C34" i="4" l="1"/>
  <c r="E25" i="4"/>
  <c r="F25" i="4" s="1"/>
  <c r="D25" i="4"/>
  <c r="C25" i="4"/>
  <c r="F23" i="4"/>
  <c r="C23" i="4"/>
  <c r="C41" i="3"/>
  <c r="E33" i="3"/>
  <c r="F33" i="3" s="1"/>
  <c r="D33" i="3"/>
  <c r="C33" i="3"/>
  <c r="C42" i="2"/>
  <c r="E32" i="2"/>
  <c r="F32" i="2" s="1"/>
  <c r="D32" i="2"/>
  <c r="C32" i="2"/>
  <c r="C35" i="1"/>
  <c r="C26" i="1"/>
  <c r="F23" i="1"/>
  <c r="C23" i="1"/>
</calcChain>
</file>

<file path=xl/sharedStrings.xml><?xml version="1.0" encoding="utf-8"?>
<sst xmlns="http://schemas.openxmlformats.org/spreadsheetml/2006/main" count="398" uniqueCount="147">
  <si>
    <t>Campylobacter</t>
  </si>
  <si>
    <t>Quarterly Summary Tables - FY2016 Q1</t>
  </si>
  <si>
    <t>Period: 2015-10-01 to 2015-12-31</t>
  </si>
  <si>
    <t xml:space="preserve">Pulsed-field Gel Electrophoresis </t>
  </si>
  <si>
    <t>In each table, the 10 most frequent Campylobacter primary PFGE patterns for each product category are listed.</t>
  </si>
  <si>
    <t>Table A. Top PulseNet Primary Pulsed-field Gel Electrophoresis (PFGE) Patterns by Isolate</t>
  </si>
  <si>
    <t>from Domestic Sampling</t>
  </si>
  <si>
    <t>Product Category</t>
  </si>
  <si>
    <t>Primary PFGE Pattern Name*</t>
  </si>
  <si>
    <t>Number of Samples 
with Pattern</t>
  </si>
  <si>
    <t>Percent of All PFGE Patterns</t>
  </si>
  <si>
    <t>Number of Establishments with PFGE Pattern</t>
  </si>
  <si>
    <t>Percent of Establishments with Analyzed Samples with PFGE Pattern</t>
  </si>
  <si>
    <t>Number of Establishments with Analyzed Samples</t>
  </si>
  <si>
    <t>Chicken</t>
  </si>
  <si>
    <t>DBBS16.0337</t>
  </si>
  <si>
    <t>DBRS16.0546</t>
  </si>
  <si>
    <t>DBRS16.0170</t>
  </si>
  <si>
    <t>DBBS16.0710</t>
  </si>
  <si>
    <t>DBRS16.0042</t>
  </si>
  <si>
    <t>DBRS16.0048</t>
  </si>
  <si>
    <t>DBRS16.0162</t>
  </si>
  <si>
    <t>DBRS16.0175</t>
  </si>
  <si>
    <t>DBRS16.0336</t>
  </si>
  <si>
    <t>DBRS16.0608</t>
  </si>
  <si>
    <t>Other PFGEs</t>
  </si>
  <si>
    <t>Turkey</t>
  </si>
  <si>
    <t>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t>
  </si>
  <si>
    <t>Table B. Top PulseNet Primary Pulsed-field Gel Electrophoresis (PFGE) Patterns by Isolate</t>
  </si>
  <si>
    <t>from Import Sampling</t>
  </si>
  <si>
    <t>DBRS16.0022</t>
  </si>
  <si>
    <t xml:space="preserve">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
</t>
  </si>
  <si>
    <t>Quarterly Summary Tables - FY2016 Q2</t>
  </si>
  <si>
    <t>Period: 2016-01-01 to 2016-03-31</t>
  </si>
  <si>
    <t>DBRS16.0797</t>
  </si>
  <si>
    <t>DBRS16.0099</t>
  </si>
  <si>
    <t>DBRS16.0248</t>
  </si>
  <si>
    <t>DBRS16.0194</t>
  </si>
  <si>
    <t>DBRS16.0014</t>
  </si>
  <si>
    <t>DBBS16.0112</t>
  </si>
  <si>
    <t>DBRS16.1776</t>
  </si>
  <si>
    <t>DBBS16.0097</t>
  </si>
  <si>
    <t>DBRS16.1859</t>
  </si>
  <si>
    <t>DBRS16.0261</t>
  </si>
  <si>
    <t>DBRS16.3123</t>
  </si>
  <si>
    <t>Quarterly Summary Tables - FY2016 Q3</t>
  </si>
  <si>
    <t>Period: 2016-04-01 to 2016-06-30</t>
  </si>
  <si>
    <t>DBBS16.0419</t>
  </si>
  <si>
    <t>DBRS16.0063</t>
  </si>
  <si>
    <t>DBRS16.0091</t>
  </si>
  <si>
    <t>DBRS16.0801</t>
  </si>
  <si>
    <t>DBRS16.0872</t>
  </si>
  <si>
    <t>DBRS16.0008</t>
  </si>
  <si>
    <t>DBBS16.0007</t>
  </si>
  <si>
    <t>DBRS16.0010</t>
  </si>
  <si>
    <t>DBRS16.0060</t>
  </si>
  <si>
    <t>DBBS16.0117</t>
  </si>
  <si>
    <t>Quarterly Summary Tables - FY2016 Q4</t>
  </si>
  <si>
    <t>Period: 2016-07-01 to 2016-09-30</t>
  </si>
  <si>
    <t>DBBS16.0026</t>
  </si>
  <si>
    <t>DBBS16.0068</t>
  </si>
  <si>
    <t>DBRS16.0018</t>
  </si>
  <si>
    <t>DBRS16.0552</t>
  </si>
  <si>
    <t>User Notes</t>
  </si>
  <si>
    <t>Definitions and Descriptions</t>
  </si>
  <si>
    <t>Table Descriptions</t>
  </si>
  <si>
    <t>Table A. Top PulseNet Primary Pulsed-field Gel Electrophoresis (PFGE) Patterns by Isolate from Domestic Sampling</t>
  </si>
  <si>
    <t xml:space="preserve">Counts and percents, establishment counts and percents by PFGE pattern and product category. Excludes counts and percents from follow-up and import sampling. 
</t>
  </si>
  <si>
    <t>Products Included</t>
  </si>
  <si>
    <t>Project Code</t>
  </si>
  <si>
    <t>Whole Chicken Carcasses</t>
  </si>
  <si>
    <t>HC_CH_CARC01</t>
  </si>
  <si>
    <t>Quarter and Half Chicken Carcasses</t>
  </si>
  <si>
    <t>EXP_CPT_QH01</t>
  </si>
  <si>
    <t>Chicken Parts (legs, breasts, wings)</t>
  </si>
  <si>
    <t>HC_CPT_LBW01</t>
  </si>
  <si>
    <t>Other Chicken Parts (neck, liver, heart, gizzards)</t>
  </si>
  <si>
    <t>EXP_CPT_OT01</t>
  </si>
  <si>
    <t>Comminuted Chicken</t>
  </si>
  <si>
    <t>HC_CH_COM01</t>
  </si>
  <si>
    <t>Mechanically Separated Chicken</t>
  </si>
  <si>
    <t>EXP_CH_MSK01</t>
  </si>
  <si>
    <t>Very Low Volume for Whole Chicken Carcasses</t>
  </si>
  <si>
    <t>LO_CH_CARC01</t>
  </si>
  <si>
    <t>Very Low Volume for Quarter and Half Chicken Carcasses</t>
  </si>
  <si>
    <t>LO_CPT_QH01</t>
  </si>
  <si>
    <t>Very Low Volume Parts for Chicken Parts (legs, breasts, wings)</t>
  </si>
  <si>
    <t>LO_CPT_LBW01</t>
  </si>
  <si>
    <t>LO_CPT_OT01</t>
  </si>
  <si>
    <t>Very Low Volume Comminuted Chicken</t>
  </si>
  <si>
    <t>LO_CH_COM01</t>
  </si>
  <si>
    <t>Very Low Volume Mechanically Separated Chicken</t>
  </si>
  <si>
    <t>LO_CH_MSK01</t>
  </si>
  <si>
    <t>Religious Exempt for Chicken Carcasses</t>
  </si>
  <si>
    <t>RE_CH_CARC01</t>
  </si>
  <si>
    <t>Follow up sampling for Chicken Carcasses</t>
  </si>
  <si>
    <t>F_CH_CARC01</t>
  </si>
  <si>
    <t>Follow up sampling for Chicken Parts</t>
  </si>
  <si>
    <t>F_CPT_LBW01</t>
  </si>
  <si>
    <t>Follow up sampling for Comminuted Chicken</t>
  </si>
  <si>
    <t>F_CH_COM01</t>
  </si>
  <si>
    <t>Turkey Carcasses</t>
  </si>
  <si>
    <t>HC_TU_CARC01</t>
  </si>
  <si>
    <t>Comminuted Turkey</t>
  </si>
  <si>
    <t>Mechanically Separated Turkey</t>
  </si>
  <si>
    <t>EXP_TU_MSK01</t>
  </si>
  <si>
    <t>Very Low Volume for Turkey Carcasses</t>
  </si>
  <si>
    <t>LO_TU_CARC01</t>
  </si>
  <si>
    <t>Very Low Volume Comminuted Turkey</t>
  </si>
  <si>
    <t>LO_TU_COM01</t>
  </si>
  <si>
    <t>Very Low Volume Mechanically Separated Turkey</t>
  </si>
  <si>
    <t>LO_TU_MSK01</t>
  </si>
  <si>
    <t>Follow up sampling for Turkey Carcasses</t>
  </si>
  <si>
    <t>F_TU_CARC01</t>
  </si>
  <si>
    <t>Follow up sampling for Comminuted Turkey</t>
  </si>
  <si>
    <t>F_TU_COM01</t>
  </si>
  <si>
    <t>Table B. Top PulseNet Primary Pulsed-field Gel Electrophoresis (PFGE) Patterns by Isolate from Import Sampling</t>
  </si>
  <si>
    <t xml:space="preserve">Counts and percents, establishment counts and percents by PFGE pattern and import product group. 
</t>
  </si>
  <si>
    <t>Imp_Poultry</t>
  </si>
  <si>
    <t>Definitions</t>
  </si>
  <si>
    <t>Pulsed-field gel electrophoresis (PFGE)</t>
  </si>
  <si>
    <t xml:space="preserve">Pulsed-field gel electrophoresis (PFGE) is a laboratory technique used by scientists to produce a DNA fingerprint with a specific pattern for a group of the same type of bacteria.
This can be used to determine PFGE pattern recurrence, which may suggest potential harborage of this strain in live animals or the associated environment in an establishment.
</t>
  </si>
  <si>
    <t>Primary PFGE Pattern Name</t>
  </si>
  <si>
    <t>Name of the primary PFGE pattern.  The ten most prevalent PFGE patterns are listed in descending order. When there is the same number of patterns, the patterns with the higher serotype counts are listed first.</t>
  </si>
  <si>
    <t>Number of PFGE Pattern</t>
  </si>
  <si>
    <t xml:space="preserve">Count of patterns with the specified PFGE pattern. </t>
  </si>
  <si>
    <t xml:space="preserve">     Other Patterns</t>
  </si>
  <si>
    <t xml:space="preserve">     All of the other PFGE patterns that exclude the ten most prevalent patterns.</t>
  </si>
  <si>
    <t xml:space="preserve">    All PFGE Patterns</t>
  </si>
  <si>
    <t>Percent of PFGE pattern of all PFGE patterns analyzed. This is calculated as the "Number of the PFGE Pattern" for the specified PFGE pattern divided by "All PFGE Patterns."</t>
  </si>
  <si>
    <t>Count of distinct establishments with positive samples of the specified PFGE pattern.</t>
  </si>
  <si>
    <t xml:space="preserve">     Number of Establishments with PFGE Pattern - All PFGE Patterns</t>
  </si>
  <si>
    <t>Poultry</t>
  </si>
  <si>
    <t>Count of distinct establishments with samples analyzed for Campylobacter for a given product group. This can contain samples that tested positive or negative for Campylobacter.</t>
  </si>
  <si>
    <t>Percent of establishments with a given PFGE pattern relative to the total number of establishments with analyzed samples.</t>
  </si>
  <si>
    <t>--</t>
  </si>
  <si>
    <t>All PFGE Patterns</t>
  </si>
  <si>
    <t>Sample Source designated as non RTE Chicken or Turkey</t>
  </si>
  <si>
    <t>HC_TU_COM01</t>
  </si>
  <si>
    <t>from Follow-up Sampling</t>
  </si>
  <si>
    <t>Table C. Top PulseNet Primary Pulsed-field Gel Electrophoresis (PFGE) Patterns by Isolate from Follow-up Sampling</t>
  </si>
  <si>
    <t xml:space="preserve">Counts and percents, establishment counts and percents by PFGE pattern and follow-up sampling product group. 
</t>
  </si>
  <si>
    <t xml:space="preserve">     All of the PFGE patterns analyzed. This is the aggregate of the  most prevalent PFGE patterns and "other patterns."</t>
  </si>
  <si>
    <t xml:space="preserve">     Count of distinct establishments for all PFGE patterns. This will not necessarily be equal to the sum of 
     establishment counts reported in the top ten prevalent PFGE patterns and "other patterns", since an  
     establishment may be part of the count for multiple pattern categories.</t>
  </si>
  <si>
    <t>Very Low Volume for Other  Chicken Parts (neck, liver, heart, gizzards)</t>
  </si>
  <si>
    <t>-- Indicates that there were no samples for this product category.
Pulsed-field gel electrophoresis (PFGE) is a laboratory technique used by scientists to produce a DNA fingerprint with a specific pattern for a group of the same type of bacteria.
Source: Food Safety and Inspection Service, Public Health Information System (PHIS)
Data extracted on: April 30, 2021
Please note that reported numbers may differ from other published numbers due to the timing of when the data were extracted from PHIS. Numbers reported are based on the data available in PHIS at the time the data were extracted.</t>
  </si>
  <si>
    <t>Table C. Top PulseNet Primary Pulsed-field Gel Electrophoresis (PFGE) Patterns by Isolate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</si>
</sst>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1"/>
      <color theme="1"/>
      <name val="Calibri"/>
      <family val="2"/>
      <scheme val="minor"/>
    </font>
    <font>
      <b/>
      <sz val="20"/>
      <color rgb="FF000000"/>
      <name val="Calibri"/>
      <family val="2"/>
      <scheme val="minor"/>
    </font>
    <font>
      <b/>
      <sz val="14"/>
      <color theme="1"/>
      <name val="Arial"/>
      <family val="2"/>
    </font>
    <font>
      <b/>
      <sz val="14"/>
      <color rgb="FF000000"/>
      <name val="Arial"/>
      <family val="2"/>
    </font>
    <font>
      <b/>
      <u/>
      <sz val="14"/>
      <color theme="1"/>
      <name val="Arial"/>
      <family val="2"/>
    </font>
    <font>
      <i/>
      <sz val="10"/>
      <color rgb="FF000000"/>
      <name val="Arial"/>
      <family val="2"/>
    </font>
    <font>
      <b/>
      <sz val="11"/>
      <color rgb="FF000000"/>
      <name val="Calibri"/>
      <family val="2"/>
      <scheme val="minor"/>
    </font>
    <font>
      <sz val="8"/>
      <color theme="1"/>
      <name val="Arial"/>
      <family val="2"/>
    </font>
    <font>
      <b/>
      <sz val="20"/>
      <color theme="1"/>
      <name val="Calibri"/>
      <family val="2"/>
      <scheme val="minor"/>
    </font>
    <font>
      <b/>
      <sz val="14"/>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8">
    <border>
      <left/>
      <right/>
      <top/>
      <bottom/>
      <diagonal/>
    </border>
    <border>
      <left style="medium">
        <color rgb="FF000000"/>
      </left>
      <right style="thin">
        <color rgb="FF000000"/>
      </right>
      <top style="medium">
        <color rgb="FF000000"/>
      </top>
      <bottom style="medium">
        <color indexed="64"/>
      </bottom>
      <diagonal/>
    </border>
    <border>
      <left style="thin">
        <color rgb="FF000000"/>
      </left>
      <right style="thin">
        <color rgb="FF000000"/>
      </right>
      <top style="medium">
        <color rgb="FF000000"/>
      </top>
      <bottom style="medium">
        <color rgb="FF000000"/>
      </bottom>
      <diagonal/>
    </border>
    <border>
      <left style="thin">
        <color rgb="FF000000"/>
      </left>
      <right style="thin">
        <color indexed="64"/>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medium">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top/>
      <bottom/>
      <diagonal/>
    </border>
    <border>
      <left/>
      <right style="thin">
        <color rgb="FF000000"/>
      </right>
      <top style="thin">
        <color rgb="FF000000"/>
      </top>
      <bottom style="thin">
        <color rgb="FF000000"/>
      </bottom>
      <diagonal/>
    </border>
    <border>
      <left/>
      <right style="thin">
        <color rgb="FF000000"/>
      </right>
      <top/>
      <bottom style="medium">
        <color rgb="FF000000"/>
      </bottom>
      <diagonal/>
    </border>
    <border>
      <left style="thin">
        <color rgb="FF000000"/>
      </left>
      <right style="thin">
        <color rgb="FF000000"/>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indexed="64"/>
      </bottom>
      <diagonal/>
    </border>
  </borders>
  <cellStyleXfs count="2">
    <xf numFmtId="0" fontId="0" fillId="0" borderId="0"/>
    <xf numFmtId="9" fontId="1" fillId="0" borderId="0" applyFont="0" applyFill="0" applyBorder="0" applyAlignment="0" applyProtection="0"/>
  </cellStyleXfs>
  <cellXfs count="83">
    <xf numFmtId="0" fontId="0" fillId="0" borderId="0" xfId="0"/>
    <xf numFmtId="0" fontId="3" fillId="0" borderId="0" xfId="0" applyFont="1" applyAlignment="1">
      <alignment vertical="top"/>
    </xf>
    <xf numFmtId="1" fontId="0" fillId="0" borderId="0" xfId="0" applyNumberFormat="1"/>
    <xf numFmtId="0" fontId="0" fillId="0" borderId="0" xfId="0" applyAlignment="1">
      <alignment horizontal="right"/>
    </xf>
    <xf numFmtId="0" fontId="4" fillId="0" borderId="0" xfId="0" applyFont="1" applyAlignment="1">
      <alignment vertical="top"/>
    </xf>
    <xf numFmtId="0" fontId="5" fillId="0" borderId="0" xfId="0" applyFont="1" applyAlignment="1">
      <alignment vertical="top"/>
    </xf>
    <xf numFmtId="0" fontId="0" fillId="0" borderId="0" xfId="0" applyAlignment="1">
      <alignment vertical="top"/>
    </xf>
    <xf numFmtId="0" fontId="6" fillId="0" borderId="0" xfId="0" applyFont="1" applyAlignment="1">
      <alignment vertical="top"/>
    </xf>
    <xf numFmtId="0" fontId="7" fillId="0" borderId="0" xfId="0" applyFont="1" applyAlignment="1">
      <alignment vertical="top"/>
    </xf>
    <xf numFmtId="0" fontId="2" fillId="0" borderId="1"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6" xfId="0" applyBorder="1" applyAlignment="1">
      <alignment horizontal="left" vertical="top" wrapText="1"/>
    </xf>
    <xf numFmtId="0" fontId="0" fillId="0" borderId="7" xfId="0" applyBorder="1" applyAlignment="1">
      <alignment vertical="top" wrapText="1"/>
    </xf>
    <xf numFmtId="10" fontId="0" fillId="0" borderId="7" xfId="0" applyNumberFormat="1" applyBorder="1" applyAlignment="1">
      <alignment horizontal="right" vertical="top" wrapText="1"/>
    </xf>
    <xf numFmtId="0" fontId="0" fillId="0" borderId="8" xfId="0" applyBorder="1" applyAlignment="1">
      <alignment horizontal="right" vertical="top" wrapText="1"/>
    </xf>
    <xf numFmtId="10" fontId="0" fillId="0" borderId="9" xfId="0" applyNumberFormat="1" applyBorder="1" applyAlignment="1">
      <alignment horizontal="right" vertical="top" wrapText="1"/>
    </xf>
    <xf numFmtId="0" fontId="0" fillId="0" borderId="11" xfId="0" applyBorder="1" applyAlignment="1">
      <alignment vertical="top" wrapText="1"/>
    </xf>
    <xf numFmtId="0" fontId="0" fillId="0" borderId="12" xfId="0" applyBorder="1" applyAlignment="1">
      <alignment horizontal="right" vertical="top" wrapText="1"/>
    </xf>
    <xf numFmtId="0" fontId="0" fillId="0" borderId="14" xfId="0" applyBorder="1" applyAlignment="1">
      <alignment horizontal="left" vertical="top" wrapText="1"/>
    </xf>
    <xf numFmtId="0" fontId="2" fillId="0" borderId="4" xfId="0" applyFont="1" applyBorder="1" applyAlignment="1">
      <alignment horizontal="right" vertical="top" wrapText="1"/>
    </xf>
    <xf numFmtId="0" fontId="2" fillId="0" borderId="2" xfId="0" applyFont="1" applyBorder="1" applyAlignment="1">
      <alignment vertical="top" wrapText="1"/>
    </xf>
    <xf numFmtId="9" fontId="2" fillId="0" borderId="2" xfId="1" applyFont="1" applyBorder="1" applyAlignment="1">
      <alignment horizontal="right" vertical="top" wrapText="1"/>
    </xf>
    <xf numFmtId="0" fontId="2" fillId="0" borderId="3" xfId="0" applyFont="1" applyBorder="1" applyAlignment="1">
      <alignment horizontal="right" vertical="top" wrapText="1"/>
    </xf>
    <xf numFmtId="10" fontId="2" fillId="0" borderId="4" xfId="1" applyNumberFormat="1" applyFont="1" applyFill="1" applyBorder="1" applyAlignment="1">
      <alignment horizontal="right" vertical="top" wrapText="1"/>
    </xf>
    <xf numFmtId="0" fontId="0" fillId="0" borderId="7" xfId="0" applyBorder="1" applyAlignment="1">
      <alignment horizontal="left" vertical="top" wrapText="1"/>
    </xf>
    <xf numFmtId="0" fontId="0" fillId="0" borderId="11" xfId="0" applyBorder="1" applyAlignment="1">
      <alignment horizontal="left" vertical="top" wrapText="1"/>
    </xf>
    <xf numFmtId="10" fontId="2" fillId="0" borderId="4" xfId="1" applyNumberFormat="1" applyFont="1" applyBorder="1" applyAlignment="1">
      <alignment horizontal="right" vertical="top" wrapText="1"/>
    </xf>
    <xf numFmtId="0" fontId="9" fillId="0" borderId="0" xfId="0" applyFont="1" applyAlignment="1">
      <alignment horizontal="left" vertical="top" wrapText="1"/>
    </xf>
    <xf numFmtId="1" fontId="9" fillId="0" borderId="0" xfId="0" applyNumberFormat="1" applyFont="1" applyAlignment="1">
      <alignment horizontal="left" vertical="top" wrapText="1"/>
    </xf>
    <xf numFmtId="0" fontId="9" fillId="0" borderId="0" xfId="0" applyFont="1" applyAlignment="1">
      <alignment horizontal="right" vertical="top" wrapText="1"/>
    </xf>
    <xf numFmtId="0" fontId="0" fillId="0" borderId="0" xfId="0" applyAlignment="1">
      <alignment horizontal="center"/>
    </xf>
    <xf numFmtId="0" fontId="0" fillId="0" borderId="11" xfId="0" applyBorder="1" applyAlignment="1">
      <alignment horizontal="right" vertical="top" wrapText="1"/>
    </xf>
    <xf numFmtId="10" fontId="0" fillId="0" borderId="7" xfId="1" applyNumberFormat="1" applyFont="1" applyBorder="1" applyAlignment="1">
      <alignment horizontal="right" vertical="top" wrapText="1"/>
    </xf>
    <xf numFmtId="1" fontId="0" fillId="0" borderId="7" xfId="1" applyNumberFormat="1" applyFont="1" applyBorder="1" applyAlignment="1">
      <alignment horizontal="right" vertical="top" wrapText="1"/>
    </xf>
    <xf numFmtId="0" fontId="10" fillId="0" borderId="0" xfId="0" applyFont="1"/>
    <xf numFmtId="0" fontId="2" fillId="0" borderId="0" xfId="0" applyFont="1"/>
    <xf numFmtId="0" fontId="11" fillId="0" borderId="0" xfId="0" applyFont="1"/>
    <xf numFmtId="0" fontId="0" fillId="0" borderId="0" xfId="0" applyAlignment="1">
      <alignment horizontal="left" vertical="top" wrapText="1"/>
    </xf>
    <xf numFmtId="0" fontId="2" fillId="0" borderId="17" xfId="0" applyFont="1" applyBorder="1"/>
    <xf numFmtId="0" fontId="0" fillId="0" borderId="18" xfId="0" applyBorder="1" applyAlignment="1">
      <alignment horizontal="left" vertical="top"/>
    </xf>
    <xf numFmtId="0" fontId="0" fillId="0" borderId="17" xfId="0" applyBorder="1" applyAlignment="1">
      <alignment horizontal="left" vertical="top"/>
    </xf>
    <xf numFmtId="0" fontId="0" fillId="0" borderId="19" xfId="0" applyBorder="1" applyAlignment="1">
      <alignment horizontal="left" vertical="top"/>
    </xf>
    <xf numFmtId="0" fontId="0" fillId="0" borderId="18" xfId="0" applyBorder="1"/>
    <xf numFmtId="0" fontId="0" fillId="0" borderId="19" xfId="0" applyBorder="1"/>
    <xf numFmtId="0" fontId="0" fillId="0" borderId="17" xfId="0" applyBorder="1"/>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left" vertical="top"/>
    </xf>
    <xf numFmtId="0" fontId="0" fillId="0" borderId="20" xfId="0" applyBorder="1" applyAlignment="1">
      <alignment horizontal="left" vertical="top" wrapText="1"/>
    </xf>
    <xf numFmtId="0" fontId="0" fillId="0" borderId="9" xfId="0" applyBorder="1" applyAlignment="1">
      <alignment vertical="top" wrapText="1"/>
    </xf>
    <xf numFmtId="0" fontId="0" fillId="0" borderId="21" xfId="0" applyBorder="1" applyAlignment="1">
      <alignment vertical="top" wrapText="1"/>
    </xf>
    <xf numFmtId="0" fontId="2" fillId="0" borderId="22" xfId="0" applyFont="1" applyBorder="1" applyAlignment="1">
      <alignment horizontal="right" vertical="top" wrapText="1"/>
    </xf>
    <xf numFmtId="0" fontId="0" fillId="0" borderId="23" xfId="0" applyBorder="1" applyAlignment="1">
      <alignment horizontal="left" vertical="top" wrapText="1"/>
    </xf>
    <xf numFmtId="10" fontId="2" fillId="0" borderId="2" xfId="1" applyNumberFormat="1" applyFont="1" applyBorder="1" applyAlignment="1">
      <alignment horizontal="right" vertical="top" wrapText="1"/>
    </xf>
    <xf numFmtId="1" fontId="0" fillId="0" borderId="2" xfId="0" applyNumberFormat="1" applyFill="1" applyBorder="1" applyAlignment="1">
      <alignment horizontal="right" vertical="top" wrapText="1"/>
    </xf>
    <xf numFmtId="1" fontId="2" fillId="0" borderId="2" xfId="0" applyNumberFormat="1" applyFont="1" applyFill="1" applyBorder="1" applyAlignment="1">
      <alignment horizontal="right" vertical="top" wrapText="1"/>
    </xf>
    <xf numFmtId="10" fontId="2" fillId="0" borderId="2" xfId="0" applyNumberFormat="1" applyFont="1" applyFill="1" applyBorder="1" applyAlignment="1">
      <alignment horizontal="right" vertical="top" wrapText="1"/>
    </xf>
    <xf numFmtId="10" fontId="0" fillId="0" borderId="2" xfId="1" applyNumberFormat="1" applyFont="1" applyFill="1" applyBorder="1" applyAlignment="1">
      <alignment horizontal="right" vertical="top" wrapText="1"/>
    </xf>
    <xf numFmtId="0" fontId="2" fillId="0" borderId="2" xfId="0" quotePrefix="1" applyFont="1" applyBorder="1" applyAlignment="1">
      <alignment horizontal="right" vertical="top" wrapText="1"/>
    </xf>
    <xf numFmtId="0" fontId="0" fillId="0" borderId="0" xfId="0" applyBorder="1"/>
    <xf numFmtId="0" fontId="2" fillId="0" borderId="0" xfId="0" applyFont="1" applyBorder="1"/>
    <xf numFmtId="0" fontId="0" fillId="0" borderId="0" xfId="0" applyFont="1" applyBorder="1"/>
    <xf numFmtId="0" fontId="0" fillId="0" borderId="24" xfId="0" applyFont="1" applyBorder="1"/>
    <xf numFmtId="0" fontId="0" fillId="0" borderId="25" xfId="0" applyFont="1" applyBorder="1"/>
    <xf numFmtId="1" fontId="2" fillId="3" borderId="2" xfId="0" applyNumberFormat="1" applyFont="1" applyFill="1" applyBorder="1" applyAlignment="1">
      <alignment horizontal="right" vertical="top" wrapText="1"/>
    </xf>
    <xf numFmtId="10" fontId="2" fillId="3" borderId="2" xfId="1" applyNumberFormat="1" applyFont="1" applyFill="1" applyBorder="1" applyAlignment="1">
      <alignment horizontal="right" vertical="top" wrapText="1"/>
    </xf>
    <xf numFmtId="0" fontId="2"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0" fillId="0" borderId="26" xfId="0" applyBorder="1" applyAlignment="1">
      <alignment horizontal="left" vertical="top" wrapText="1"/>
    </xf>
    <xf numFmtId="0" fontId="0" fillId="0" borderId="27" xfId="0" applyBorder="1" applyAlignment="1">
      <alignment horizontal="left" vertical="top" wrapText="1"/>
    </xf>
    <xf numFmtId="0" fontId="9" fillId="0" borderId="16" xfId="0" quotePrefix="1" applyFont="1" applyBorder="1" applyAlignment="1">
      <alignment horizontal="left" vertical="top" wrapText="1"/>
    </xf>
    <xf numFmtId="0" fontId="9" fillId="0" borderId="16" xfId="0" applyFont="1" applyBorder="1" applyAlignment="1">
      <alignment horizontal="left" vertical="top"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left" wrapText="1"/>
    </xf>
    <xf numFmtId="0" fontId="0" fillId="0" borderId="0" xfId="0" applyAlignment="1">
      <alignment horizontal="left" vertical="top" wrapText="1"/>
    </xf>
    <xf numFmtId="0" fontId="2" fillId="0" borderId="0" xfId="0" applyFont="1" applyAlignment="1">
      <alignment horizontal="left" wrapText="1"/>
    </xf>
    <xf numFmtId="0" fontId="0" fillId="0" borderId="0" xfId="0" applyAlignment="1">
      <alignmen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94538-95BA-4C8E-A6C3-194EDA30977A}">
  <sheetPr>
    <tabColor rgb="FF92D050"/>
  </sheetPr>
  <dimension ref="A1:G52"/>
  <sheetViews>
    <sheetView tabSelected="1" view="pageBreakPreview" zoomScaleNormal="100" zoomScaleSheetLayoutView="100" workbookViewId="0"/>
  </sheetViews>
  <sheetFormatPr defaultRowHeight="14.4" x14ac:dyDescent="0.3"/>
  <cols>
    <col min="1" max="1" width="16.21875" customWidth="1"/>
    <col min="2" max="2" width="22.109375" customWidth="1"/>
    <col min="3" max="3" width="12.6640625" customWidth="1"/>
    <col min="4" max="4" width="14.5546875" customWidth="1"/>
    <col min="5" max="5" width="14.6640625" style="2" customWidth="1"/>
    <col min="6" max="6" width="14.5546875" customWidth="1"/>
    <col min="7" max="7" width="15" style="3" customWidth="1"/>
  </cols>
  <sheetData>
    <row r="1" spans="1:7" ht="25.8" x14ac:dyDescent="0.3">
      <c r="A1" s="1" t="s">
        <v>0</v>
      </c>
    </row>
    <row r="2" spans="1:7" ht="17.399999999999999" x14ac:dyDescent="0.3">
      <c r="A2" s="4" t="s">
        <v>1</v>
      </c>
    </row>
    <row r="3" spans="1:7" ht="17.399999999999999" x14ac:dyDescent="0.3">
      <c r="A3" s="5" t="s">
        <v>2</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9" t="s">
        <v>7</v>
      </c>
      <c r="B11" s="10" t="s">
        <v>8</v>
      </c>
      <c r="C11" s="10" t="s">
        <v>9</v>
      </c>
      <c r="D11" s="10" t="s">
        <v>10</v>
      </c>
      <c r="E11" s="11" t="s">
        <v>11</v>
      </c>
      <c r="F11" s="12" t="s">
        <v>12</v>
      </c>
      <c r="G11" s="13" t="s">
        <v>13</v>
      </c>
    </row>
    <row r="12" spans="1:7" x14ac:dyDescent="0.3">
      <c r="A12" s="51" t="s">
        <v>14</v>
      </c>
      <c r="B12" s="47" t="s">
        <v>15</v>
      </c>
      <c r="C12" s="52">
        <v>8</v>
      </c>
      <c r="D12" s="16">
        <v>2.8571428571428571E-2</v>
      </c>
      <c r="E12" s="17">
        <v>7</v>
      </c>
      <c r="F12" s="18">
        <v>1.6166281755196306E-2</v>
      </c>
      <c r="G12" s="76">
        <v>433</v>
      </c>
    </row>
    <row r="13" spans="1:7" x14ac:dyDescent="0.3">
      <c r="A13" s="51"/>
      <c r="B13" s="47" t="s">
        <v>16</v>
      </c>
      <c r="C13" s="53">
        <v>6</v>
      </c>
      <c r="D13" s="16">
        <v>2.1428571428571429E-2</v>
      </c>
      <c r="E13" s="20">
        <v>5</v>
      </c>
      <c r="F13" s="18">
        <v>1.1547344110854504E-2</v>
      </c>
      <c r="G13" s="77"/>
    </row>
    <row r="14" spans="1:7" x14ac:dyDescent="0.3">
      <c r="A14" s="51"/>
      <c r="B14" s="47" t="s">
        <v>17</v>
      </c>
      <c r="C14" s="53">
        <v>6</v>
      </c>
      <c r="D14" s="16">
        <v>2.1428571428571429E-2</v>
      </c>
      <c r="E14" s="20">
        <v>4</v>
      </c>
      <c r="F14" s="18">
        <v>9.2378752886836026E-3</v>
      </c>
      <c r="G14" s="77"/>
    </row>
    <row r="15" spans="1:7" x14ac:dyDescent="0.3">
      <c r="A15" s="51"/>
      <c r="B15" s="47" t="s">
        <v>23</v>
      </c>
      <c r="C15" s="53">
        <v>4</v>
      </c>
      <c r="D15" s="16">
        <v>1.4285714285714285E-2</v>
      </c>
      <c r="E15" s="20">
        <v>4</v>
      </c>
      <c r="F15" s="18">
        <v>9.2378752886836026E-3</v>
      </c>
      <c r="G15" s="77"/>
    </row>
    <row r="16" spans="1:7" x14ac:dyDescent="0.3">
      <c r="A16" s="51"/>
      <c r="B16" s="47" t="s">
        <v>24</v>
      </c>
      <c r="C16" s="53">
        <v>4</v>
      </c>
      <c r="D16" s="16">
        <v>1.4285714285714285E-2</v>
      </c>
      <c r="E16" s="20">
        <v>4</v>
      </c>
      <c r="F16" s="18">
        <v>9.2378752886836026E-3</v>
      </c>
      <c r="G16" s="77"/>
    </row>
    <row r="17" spans="1:7" x14ac:dyDescent="0.3">
      <c r="A17" s="51"/>
      <c r="B17" s="47" t="s">
        <v>21</v>
      </c>
      <c r="C17" s="53">
        <v>4</v>
      </c>
      <c r="D17" s="16">
        <v>1.4285714285714285E-2</v>
      </c>
      <c r="E17" s="20">
        <v>4</v>
      </c>
      <c r="F17" s="18">
        <v>9.2378752886836026E-3</v>
      </c>
      <c r="G17" s="77"/>
    </row>
    <row r="18" spans="1:7" x14ac:dyDescent="0.3">
      <c r="A18" s="51"/>
      <c r="B18" s="47" t="s">
        <v>18</v>
      </c>
      <c r="C18" s="53">
        <v>4</v>
      </c>
      <c r="D18" s="16">
        <v>1.4285714285714285E-2</v>
      </c>
      <c r="E18" s="20">
        <v>4</v>
      </c>
      <c r="F18" s="18">
        <v>9.2378752886836026E-3</v>
      </c>
      <c r="G18" s="77"/>
    </row>
    <row r="19" spans="1:7" x14ac:dyDescent="0.3">
      <c r="A19" s="51"/>
      <c r="B19" s="47" t="s">
        <v>20</v>
      </c>
      <c r="C19" s="53">
        <v>4</v>
      </c>
      <c r="D19" s="16">
        <v>1.4285714285714285E-2</v>
      </c>
      <c r="E19" s="20">
        <v>4</v>
      </c>
      <c r="F19" s="18">
        <v>9.2378752886836026E-3</v>
      </c>
      <c r="G19" s="77"/>
    </row>
    <row r="20" spans="1:7" x14ac:dyDescent="0.3">
      <c r="A20" s="51"/>
      <c r="B20" s="47" t="s">
        <v>22</v>
      </c>
      <c r="C20" s="53">
        <v>4</v>
      </c>
      <c r="D20" s="16">
        <v>1.4285714285714285E-2</v>
      </c>
      <c r="E20" s="20">
        <v>4</v>
      </c>
      <c r="F20" s="18">
        <v>9.2378752886836026E-3</v>
      </c>
      <c r="G20" s="77"/>
    </row>
    <row r="21" spans="1:7" x14ac:dyDescent="0.3">
      <c r="A21" s="51"/>
      <c r="B21" s="47" t="s">
        <v>19</v>
      </c>
      <c r="C21" s="53">
        <v>4</v>
      </c>
      <c r="D21" s="16">
        <v>1.4285714285714285E-2</v>
      </c>
      <c r="E21" s="20">
        <v>4</v>
      </c>
      <c r="F21" s="18">
        <v>9.2378752886836026E-3</v>
      </c>
      <c r="G21" s="77"/>
    </row>
    <row r="22" spans="1:7" ht="15" thickBot="1" x14ac:dyDescent="0.35">
      <c r="A22" s="51"/>
      <c r="B22" s="55" t="s">
        <v>25</v>
      </c>
      <c r="C22" s="53">
        <v>232</v>
      </c>
      <c r="D22" s="16">
        <v>0.82857142857142863</v>
      </c>
      <c r="E22" s="20">
        <v>147</v>
      </c>
      <c r="F22" s="18">
        <v>0.33949191685912239</v>
      </c>
      <c r="G22" s="77"/>
    </row>
    <row r="23" spans="1:7" ht="15" thickBot="1" x14ac:dyDescent="0.35">
      <c r="A23" s="21" t="s">
        <v>14</v>
      </c>
      <c r="B23" s="54" t="s">
        <v>136</v>
      </c>
      <c r="C23" s="23">
        <f>SUM(C12:C22)</f>
        <v>280</v>
      </c>
      <c r="D23" s="56">
        <v>1</v>
      </c>
      <c r="E23" s="25">
        <v>161</v>
      </c>
      <c r="F23" s="26">
        <f>E23/G12</f>
        <v>0.37182448036951499</v>
      </c>
      <c r="G23" s="78"/>
    </row>
    <row r="24" spans="1:7" x14ac:dyDescent="0.3">
      <c r="A24" s="14" t="s">
        <v>26</v>
      </c>
      <c r="B24" s="72" t="s">
        <v>19</v>
      </c>
      <c r="C24" s="15">
        <v>3</v>
      </c>
      <c r="D24" s="16">
        <v>0.15</v>
      </c>
      <c r="E24" s="17">
        <v>2</v>
      </c>
      <c r="F24" s="18">
        <v>2.8985507246376812E-2</v>
      </c>
      <c r="G24" s="76">
        <v>69</v>
      </c>
    </row>
    <row r="25" spans="1:7" ht="15" thickBot="1" x14ac:dyDescent="0.35">
      <c r="A25" s="14"/>
      <c r="B25" s="73" t="s">
        <v>25</v>
      </c>
      <c r="C25" s="19">
        <v>17</v>
      </c>
      <c r="D25" s="16">
        <v>0.85</v>
      </c>
      <c r="E25" s="20">
        <v>11</v>
      </c>
      <c r="F25" s="18">
        <v>0.15942028985507245</v>
      </c>
      <c r="G25" s="77"/>
    </row>
    <row r="26" spans="1:7" ht="15" thickBot="1" x14ac:dyDescent="0.35">
      <c r="A26" s="21" t="s">
        <v>26</v>
      </c>
      <c r="B26" s="54" t="s">
        <v>136</v>
      </c>
      <c r="C26" s="23">
        <f>SUM(C24:C25)</f>
        <v>20</v>
      </c>
      <c r="D26" s="56">
        <v>1</v>
      </c>
      <c r="E26" s="25">
        <v>13</v>
      </c>
      <c r="F26" s="29">
        <f>E26/G24</f>
        <v>0.18840579710144928</v>
      </c>
      <c r="G26" s="78"/>
    </row>
    <row r="27" spans="1:7" ht="87" customHeight="1" x14ac:dyDescent="0.3">
      <c r="A27" s="74" t="s">
        <v>145</v>
      </c>
      <c r="B27" s="75"/>
      <c r="C27" s="75"/>
      <c r="D27" s="75"/>
      <c r="E27" s="75"/>
      <c r="F27" s="75"/>
      <c r="G27" s="75"/>
    </row>
    <row r="28" spans="1:7" x14ac:dyDescent="0.3">
      <c r="A28" s="30"/>
      <c r="B28" s="30"/>
      <c r="C28" s="30"/>
      <c r="D28" s="30"/>
      <c r="E28" s="31"/>
      <c r="F28" s="30"/>
      <c r="G28" s="32"/>
    </row>
    <row r="29" spans="1:7" ht="17.399999999999999" x14ac:dyDescent="0.3">
      <c r="A29" s="4" t="s">
        <v>28</v>
      </c>
    </row>
    <row r="30" spans="1:7" ht="17.399999999999999" x14ac:dyDescent="0.3">
      <c r="A30" s="4" t="s">
        <v>29</v>
      </c>
    </row>
    <row r="31" spans="1:7" ht="15" thickBot="1" x14ac:dyDescent="0.35">
      <c r="A31" s="33"/>
    </row>
    <row r="32" spans="1:7" ht="72.599999999999994" thickBot="1" x14ac:dyDescent="0.35">
      <c r="A32" s="69" t="s">
        <v>7</v>
      </c>
      <c r="B32" s="10" t="s">
        <v>8</v>
      </c>
      <c r="C32" s="10" t="s">
        <v>9</v>
      </c>
      <c r="D32" s="10" t="s">
        <v>10</v>
      </c>
      <c r="E32" s="11" t="s">
        <v>11</v>
      </c>
      <c r="F32" s="12" t="s">
        <v>12</v>
      </c>
      <c r="G32" s="13" t="s">
        <v>13</v>
      </c>
    </row>
    <row r="33" spans="1:7" x14ac:dyDescent="0.3">
      <c r="A33" s="14" t="s">
        <v>132</v>
      </c>
      <c r="B33" s="28" t="s">
        <v>30</v>
      </c>
      <c r="C33" s="34">
        <v>2</v>
      </c>
      <c r="D33" s="35">
        <v>0.28571428571428598</v>
      </c>
      <c r="E33" s="36">
        <v>1</v>
      </c>
      <c r="F33" s="35">
        <v>9.0909090909090912E-2</v>
      </c>
      <c r="G33" s="76">
        <v>11</v>
      </c>
    </row>
    <row r="34" spans="1:7" ht="15" thickBot="1" x14ac:dyDescent="0.35">
      <c r="A34" s="14"/>
      <c r="B34" s="28" t="s">
        <v>25</v>
      </c>
      <c r="C34" s="34">
        <v>5</v>
      </c>
      <c r="D34" s="35">
        <v>0.71428571428571397</v>
      </c>
      <c r="E34" s="36">
        <v>2</v>
      </c>
      <c r="F34" s="35">
        <v>0.18181818181818182</v>
      </c>
      <c r="G34" s="77"/>
    </row>
    <row r="35" spans="1:7" ht="15.6" customHeight="1" thickBot="1" x14ac:dyDescent="0.35">
      <c r="A35" s="21" t="s">
        <v>132</v>
      </c>
      <c r="B35" s="22" t="s">
        <v>136</v>
      </c>
      <c r="C35" s="23">
        <f>SUM(C33:C34)</f>
        <v>7</v>
      </c>
      <c r="D35" s="24">
        <v>1</v>
      </c>
      <c r="E35" s="58">
        <v>2</v>
      </c>
      <c r="F35" s="59">
        <f>E35/G33</f>
        <v>0.18181818181818182</v>
      </c>
      <c r="G35" s="78"/>
    </row>
    <row r="36" spans="1:7" ht="83.25" customHeight="1" x14ac:dyDescent="0.3">
      <c r="A36" s="74" t="s">
        <v>145</v>
      </c>
      <c r="B36" s="75"/>
      <c r="C36" s="75"/>
      <c r="D36" s="75"/>
      <c r="E36" s="75"/>
      <c r="F36" s="75"/>
      <c r="G36" s="75"/>
    </row>
    <row r="38" spans="1:7" ht="17.399999999999999" x14ac:dyDescent="0.3">
      <c r="A38" s="4" t="s">
        <v>146</v>
      </c>
    </row>
    <row r="39" spans="1:7" ht="17.399999999999999" x14ac:dyDescent="0.3">
      <c r="A39" s="4" t="s">
        <v>139</v>
      </c>
    </row>
    <row r="40" spans="1:7" ht="15" thickBot="1" x14ac:dyDescent="0.35">
      <c r="A40" s="33"/>
    </row>
    <row r="41" spans="1:7" ht="72.599999999999994" thickBot="1" x14ac:dyDescent="0.35">
      <c r="A41" s="69" t="s">
        <v>7</v>
      </c>
      <c r="B41" s="10" t="s">
        <v>8</v>
      </c>
      <c r="C41" s="10" t="s">
        <v>9</v>
      </c>
      <c r="D41" s="10" t="s">
        <v>10</v>
      </c>
      <c r="E41" s="11" t="s">
        <v>11</v>
      </c>
      <c r="F41" s="12" t="s">
        <v>12</v>
      </c>
      <c r="G41" s="13" t="s">
        <v>13</v>
      </c>
    </row>
    <row r="42" spans="1:7" ht="15" thickBot="1" x14ac:dyDescent="0.35">
      <c r="A42" s="14" t="s">
        <v>14</v>
      </c>
      <c r="B42" s="22" t="s">
        <v>136</v>
      </c>
      <c r="C42" s="61" t="s">
        <v>135</v>
      </c>
      <c r="D42" s="61" t="s">
        <v>135</v>
      </c>
      <c r="E42" s="61" t="s">
        <v>135</v>
      </c>
      <c r="F42" s="61" t="s">
        <v>135</v>
      </c>
      <c r="G42" s="61" t="s">
        <v>135</v>
      </c>
    </row>
    <row r="43" spans="1:7" ht="15" thickBot="1" x14ac:dyDescent="0.35">
      <c r="A43" s="21" t="s">
        <v>26</v>
      </c>
      <c r="B43" s="22" t="s">
        <v>136</v>
      </c>
      <c r="C43" s="61" t="s">
        <v>135</v>
      </c>
      <c r="D43" s="61" t="s">
        <v>135</v>
      </c>
      <c r="E43" s="61" t="s">
        <v>135</v>
      </c>
      <c r="F43" s="61" t="s">
        <v>135</v>
      </c>
      <c r="G43" s="61" t="s">
        <v>135</v>
      </c>
    </row>
    <row r="44" spans="1:7" ht="85.2" customHeight="1" x14ac:dyDescent="0.3">
      <c r="A44" s="74" t="s">
        <v>145</v>
      </c>
      <c r="B44" s="75"/>
      <c r="C44" s="75"/>
      <c r="D44" s="75"/>
      <c r="E44" s="75"/>
      <c r="F44" s="75"/>
      <c r="G44" s="75"/>
    </row>
    <row r="50" ht="15.75" customHeight="1" x14ac:dyDescent="0.3"/>
    <row r="51" ht="15.75" customHeight="1" x14ac:dyDescent="0.3"/>
    <row r="52" ht="83.25" customHeight="1" x14ac:dyDescent="0.3"/>
  </sheetData>
  <sheetProtection algorithmName="SHA-512" hashValue="T5FdBPLVFRP7FdDdPMtgPDgsCVWdwznS1QZv3kcRxdibNt85cA6TuHn01YCBVDgdIy1Yl96XiHNNygXhaS6XLg==" saltValue="BTJczY2VNNXXQ6TsdU3gnQ==" spinCount="100000" sheet="1" objects="1" scenarios="1"/>
  <mergeCells count="6">
    <mergeCell ref="A44:G44"/>
    <mergeCell ref="G12:G23"/>
    <mergeCell ref="G24:G26"/>
    <mergeCell ref="A27:G27"/>
    <mergeCell ref="G33:G35"/>
    <mergeCell ref="A36:G36"/>
  </mergeCells>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F8183-A062-4097-B3C7-CF345E95A3CE}">
  <sheetPr>
    <tabColor rgb="FF92D050"/>
  </sheetPr>
  <dimension ref="A1:G61"/>
  <sheetViews>
    <sheetView view="pageBreakPreview" zoomScaleNormal="100" zoomScaleSheetLayoutView="100" workbookViewId="0"/>
  </sheetViews>
  <sheetFormatPr defaultRowHeight="14.4" x14ac:dyDescent="0.3"/>
  <cols>
    <col min="1" max="1" width="15.88671875" customWidth="1"/>
    <col min="2" max="2" width="21.77734375" customWidth="1"/>
    <col min="3" max="3" width="12.6640625" customWidth="1"/>
    <col min="4" max="4" width="14.5546875" customWidth="1"/>
    <col min="5" max="5" width="14.6640625" style="2" customWidth="1"/>
    <col min="6" max="6" width="14.5546875" customWidth="1"/>
    <col min="7" max="7" width="15" style="3" customWidth="1"/>
  </cols>
  <sheetData>
    <row r="1" spans="1:7" ht="25.8" x14ac:dyDescent="0.3">
      <c r="A1" s="1" t="s">
        <v>0</v>
      </c>
    </row>
    <row r="2" spans="1:7" ht="17.399999999999999" x14ac:dyDescent="0.3">
      <c r="A2" s="4" t="s">
        <v>32</v>
      </c>
    </row>
    <row r="3" spans="1:7" ht="17.399999999999999" x14ac:dyDescent="0.3">
      <c r="A3" s="5" t="s">
        <v>33</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9" t="s">
        <v>7</v>
      </c>
      <c r="B11" s="10" t="s">
        <v>8</v>
      </c>
      <c r="C11" s="10" t="s">
        <v>9</v>
      </c>
      <c r="D11" s="10" t="s">
        <v>10</v>
      </c>
      <c r="E11" s="11" t="s">
        <v>11</v>
      </c>
      <c r="F11" s="12" t="s">
        <v>12</v>
      </c>
      <c r="G11" s="13" t="s">
        <v>13</v>
      </c>
    </row>
    <row r="12" spans="1:7" x14ac:dyDescent="0.3">
      <c r="A12" s="51" t="s">
        <v>14</v>
      </c>
      <c r="B12" s="47" t="s">
        <v>15</v>
      </c>
      <c r="C12" s="52">
        <v>13</v>
      </c>
      <c r="D12" s="16">
        <v>4.4827586206896551E-2</v>
      </c>
      <c r="E12" s="17">
        <v>12</v>
      </c>
      <c r="F12" s="18">
        <v>2.7149321266968326E-2</v>
      </c>
      <c r="G12" s="76">
        <v>442</v>
      </c>
    </row>
    <row r="13" spans="1:7" x14ac:dyDescent="0.3">
      <c r="A13" s="51"/>
      <c r="B13" s="47" t="s">
        <v>21</v>
      </c>
      <c r="C13" s="53">
        <v>6</v>
      </c>
      <c r="D13" s="16">
        <v>2.0689655172413793E-2</v>
      </c>
      <c r="E13" s="20">
        <v>6</v>
      </c>
      <c r="F13" s="18">
        <v>1.3574660633484163E-2</v>
      </c>
      <c r="G13" s="77"/>
    </row>
    <row r="14" spans="1:7" x14ac:dyDescent="0.3">
      <c r="A14" s="51"/>
      <c r="B14" s="47" t="s">
        <v>22</v>
      </c>
      <c r="C14" s="53">
        <v>6</v>
      </c>
      <c r="D14" s="16">
        <v>2.0689655172413793E-2</v>
      </c>
      <c r="E14" s="20">
        <v>5</v>
      </c>
      <c r="F14" s="18">
        <v>1.1312217194570135E-2</v>
      </c>
      <c r="G14" s="77"/>
    </row>
    <row r="15" spans="1:7" x14ac:dyDescent="0.3">
      <c r="A15" s="51"/>
      <c r="B15" s="47" t="s">
        <v>35</v>
      </c>
      <c r="C15" s="53">
        <v>5</v>
      </c>
      <c r="D15" s="16">
        <v>1.7241379310344827E-2</v>
      </c>
      <c r="E15" s="20">
        <v>4</v>
      </c>
      <c r="F15" s="18">
        <v>9.0497737556561094E-3</v>
      </c>
      <c r="G15" s="77"/>
    </row>
    <row r="16" spans="1:7" x14ac:dyDescent="0.3">
      <c r="A16" s="51"/>
      <c r="B16" s="47" t="s">
        <v>23</v>
      </c>
      <c r="C16" s="53">
        <v>5</v>
      </c>
      <c r="D16" s="16">
        <v>1.7241379310344827E-2</v>
      </c>
      <c r="E16" s="20">
        <v>5</v>
      </c>
      <c r="F16" s="18">
        <v>1.1312217194570135E-2</v>
      </c>
      <c r="G16" s="77"/>
    </row>
    <row r="17" spans="1:7" x14ac:dyDescent="0.3">
      <c r="A17" s="51"/>
      <c r="B17" s="47" t="s">
        <v>17</v>
      </c>
      <c r="C17" s="53">
        <v>5</v>
      </c>
      <c r="D17" s="16">
        <v>1.7241379310344827E-2</v>
      </c>
      <c r="E17" s="20">
        <v>5</v>
      </c>
      <c r="F17" s="18">
        <v>1.1312217194570135E-2</v>
      </c>
      <c r="G17" s="77"/>
    </row>
    <row r="18" spans="1:7" x14ac:dyDescent="0.3">
      <c r="A18" s="51"/>
      <c r="B18" s="47" t="s">
        <v>34</v>
      </c>
      <c r="C18" s="53">
        <v>5</v>
      </c>
      <c r="D18" s="16">
        <v>1.7241379310344827E-2</v>
      </c>
      <c r="E18" s="20">
        <v>2</v>
      </c>
      <c r="F18" s="18">
        <v>4.5248868778280547E-3</v>
      </c>
      <c r="G18" s="77"/>
    </row>
    <row r="19" spans="1:7" x14ac:dyDescent="0.3">
      <c r="A19" s="51"/>
      <c r="B19" s="47" t="s">
        <v>20</v>
      </c>
      <c r="C19" s="53">
        <v>4</v>
      </c>
      <c r="D19" s="16">
        <v>1.3793103448275862E-2</v>
      </c>
      <c r="E19" s="20">
        <v>3</v>
      </c>
      <c r="F19" s="18">
        <v>6.7873303167420816E-3</v>
      </c>
      <c r="G19" s="77"/>
    </row>
    <row r="20" spans="1:7" x14ac:dyDescent="0.3">
      <c r="A20" s="51"/>
      <c r="B20" s="47" t="s">
        <v>36</v>
      </c>
      <c r="C20" s="53">
        <v>4</v>
      </c>
      <c r="D20" s="16">
        <v>1.3793103448275862E-2</v>
      </c>
      <c r="E20" s="20">
        <v>4</v>
      </c>
      <c r="F20" s="18">
        <v>9.0497737556561094E-3</v>
      </c>
      <c r="G20" s="77"/>
    </row>
    <row r="21" spans="1:7" x14ac:dyDescent="0.3">
      <c r="A21" s="51"/>
      <c r="B21" s="47" t="s">
        <v>30</v>
      </c>
      <c r="C21" s="53">
        <v>3</v>
      </c>
      <c r="D21" s="16">
        <v>1.0344827586206896E-2</v>
      </c>
      <c r="E21" s="20">
        <v>3</v>
      </c>
      <c r="F21" s="18">
        <v>6.7873303167420816E-3</v>
      </c>
      <c r="G21" s="77"/>
    </row>
    <row r="22" spans="1:7" x14ac:dyDescent="0.3">
      <c r="A22" s="51"/>
      <c r="B22" s="47" t="s">
        <v>40</v>
      </c>
      <c r="C22" s="53">
        <v>3</v>
      </c>
      <c r="D22" s="16">
        <v>1.0344827586206896E-2</v>
      </c>
      <c r="E22" s="20">
        <v>3</v>
      </c>
      <c r="F22" s="18">
        <v>6.7873303167420816E-3</v>
      </c>
      <c r="G22" s="77"/>
    </row>
    <row r="23" spans="1:7" x14ac:dyDescent="0.3">
      <c r="A23" s="51"/>
      <c r="B23" s="47" t="s">
        <v>39</v>
      </c>
      <c r="C23" s="53">
        <v>3</v>
      </c>
      <c r="D23" s="16">
        <v>1.0344827586206896E-2</v>
      </c>
      <c r="E23" s="20">
        <v>3</v>
      </c>
      <c r="F23" s="18">
        <v>6.7873303167420816E-3</v>
      </c>
      <c r="G23" s="77"/>
    </row>
    <row r="24" spans="1:7" x14ac:dyDescent="0.3">
      <c r="A24" s="51"/>
      <c r="B24" s="47" t="s">
        <v>38</v>
      </c>
      <c r="C24" s="53">
        <v>3</v>
      </c>
      <c r="D24" s="16">
        <v>1.0344827586206896E-2</v>
      </c>
      <c r="E24" s="20">
        <v>2</v>
      </c>
      <c r="F24" s="18">
        <v>4.5248868778280547E-3</v>
      </c>
      <c r="G24" s="77"/>
    </row>
    <row r="25" spans="1:7" x14ac:dyDescent="0.3">
      <c r="A25" s="51"/>
      <c r="B25" s="47" t="s">
        <v>41</v>
      </c>
      <c r="C25" s="53">
        <v>3</v>
      </c>
      <c r="D25" s="16">
        <v>1.0344827586206896E-2</v>
      </c>
      <c r="E25" s="20">
        <v>3</v>
      </c>
      <c r="F25" s="18">
        <v>6.7873303167420816E-3</v>
      </c>
      <c r="G25" s="77"/>
    </row>
    <row r="26" spans="1:7" x14ac:dyDescent="0.3">
      <c r="A26" s="51"/>
      <c r="B26" s="47" t="s">
        <v>43</v>
      </c>
      <c r="C26" s="53">
        <v>3</v>
      </c>
      <c r="D26" s="16">
        <v>1.0344827586206896E-2</v>
      </c>
      <c r="E26" s="20">
        <v>3</v>
      </c>
      <c r="F26" s="18">
        <v>6.7873303167420816E-3</v>
      </c>
      <c r="G26" s="77"/>
    </row>
    <row r="27" spans="1:7" x14ac:dyDescent="0.3">
      <c r="A27" s="51"/>
      <c r="B27" s="47" t="s">
        <v>42</v>
      </c>
      <c r="C27" s="53">
        <v>3</v>
      </c>
      <c r="D27" s="16">
        <v>1.0344827586206896E-2</v>
      </c>
      <c r="E27" s="20">
        <v>3</v>
      </c>
      <c r="F27" s="18">
        <v>6.7873303167420816E-3</v>
      </c>
      <c r="G27" s="77"/>
    </row>
    <row r="28" spans="1:7" x14ac:dyDescent="0.3">
      <c r="A28" s="51"/>
      <c r="B28" s="47" t="s">
        <v>37</v>
      </c>
      <c r="C28" s="53">
        <v>3</v>
      </c>
      <c r="D28" s="16">
        <v>1.0344827586206896E-2</v>
      </c>
      <c r="E28" s="20">
        <v>3</v>
      </c>
      <c r="F28" s="18">
        <v>6.7873303167420816E-3</v>
      </c>
      <c r="G28" s="77"/>
    </row>
    <row r="29" spans="1:7" ht="15" thickBot="1" x14ac:dyDescent="0.35">
      <c r="A29" s="14"/>
      <c r="B29" t="s">
        <v>25</v>
      </c>
      <c r="C29" s="19">
        <v>213</v>
      </c>
      <c r="D29" s="16">
        <v>0.73448275862068968</v>
      </c>
      <c r="E29" s="20">
        <v>130</v>
      </c>
      <c r="F29" s="18">
        <v>0.29411764705882354</v>
      </c>
      <c r="G29" s="77"/>
    </row>
    <row r="30" spans="1:7" ht="15" thickBot="1" x14ac:dyDescent="0.35">
      <c r="A30" s="21" t="s">
        <v>14</v>
      </c>
      <c r="B30" s="22" t="s">
        <v>136</v>
      </c>
      <c r="C30" s="23">
        <v>290</v>
      </c>
      <c r="D30" s="56">
        <v>1</v>
      </c>
      <c r="E30" s="25">
        <v>155</v>
      </c>
      <c r="F30" s="26">
        <f>E30/G12</f>
        <v>0.35067873303167418</v>
      </c>
      <c r="G30" s="78"/>
    </row>
    <row r="31" spans="1:7" ht="15" thickBot="1" x14ac:dyDescent="0.35">
      <c r="A31" s="14" t="s">
        <v>26</v>
      </c>
      <c r="B31" s="27" t="s">
        <v>25</v>
      </c>
      <c r="C31" s="15">
        <v>14</v>
      </c>
      <c r="D31" s="16">
        <v>1</v>
      </c>
      <c r="E31" s="17">
        <v>12</v>
      </c>
      <c r="F31" s="18">
        <v>1</v>
      </c>
      <c r="G31" s="76">
        <v>70</v>
      </c>
    </row>
    <row r="32" spans="1:7" ht="15" thickBot="1" x14ac:dyDescent="0.35">
      <c r="A32" s="21" t="s">
        <v>26</v>
      </c>
      <c r="B32" s="22" t="s">
        <v>136</v>
      </c>
      <c r="C32" s="23">
        <f>SUM(C31:C31)</f>
        <v>14</v>
      </c>
      <c r="D32" s="56">
        <f>SUM(D31:D31)</f>
        <v>1</v>
      </c>
      <c r="E32" s="25">
        <f>SUM(E31:E31)</f>
        <v>12</v>
      </c>
      <c r="F32" s="29">
        <f>E32/G31</f>
        <v>0.17142857142857143</v>
      </c>
      <c r="G32" s="78"/>
    </row>
    <row r="33" spans="1:7" ht="93.75" customHeight="1" x14ac:dyDescent="0.3">
      <c r="A33" s="75" t="s">
        <v>27</v>
      </c>
      <c r="B33" s="75"/>
      <c r="C33" s="75"/>
      <c r="D33" s="75"/>
      <c r="E33" s="75"/>
      <c r="F33" s="75"/>
      <c r="G33" s="75"/>
    </row>
    <row r="34" spans="1:7" x14ac:dyDescent="0.3">
      <c r="A34" s="30"/>
      <c r="B34" s="30"/>
      <c r="C34" s="30"/>
      <c r="D34" s="30"/>
      <c r="E34" s="31"/>
      <c r="F34" s="30"/>
      <c r="G34" s="32"/>
    </row>
    <row r="35" spans="1:7" ht="17.399999999999999" x14ac:dyDescent="0.3">
      <c r="A35" s="4" t="s">
        <v>28</v>
      </c>
    </row>
    <row r="36" spans="1:7" ht="17.399999999999999" x14ac:dyDescent="0.3">
      <c r="A36" s="4" t="s">
        <v>29</v>
      </c>
    </row>
    <row r="37" spans="1:7" ht="15" thickBot="1" x14ac:dyDescent="0.35">
      <c r="A37" s="33"/>
    </row>
    <row r="38" spans="1:7" ht="72.599999999999994" thickBot="1" x14ac:dyDescent="0.35">
      <c r="A38" s="71" t="s">
        <v>7</v>
      </c>
      <c r="B38" s="10" t="s">
        <v>8</v>
      </c>
      <c r="C38" s="10" t="s">
        <v>9</v>
      </c>
      <c r="D38" s="10" t="s">
        <v>10</v>
      </c>
      <c r="E38" s="11" t="s">
        <v>11</v>
      </c>
      <c r="F38" s="12" t="s">
        <v>12</v>
      </c>
      <c r="G38" s="13" t="s">
        <v>13</v>
      </c>
    </row>
    <row r="39" spans="1:7" x14ac:dyDescent="0.3">
      <c r="A39" s="14" t="s">
        <v>132</v>
      </c>
      <c r="B39" s="28" t="s">
        <v>19</v>
      </c>
      <c r="C39" s="34">
        <v>3</v>
      </c>
      <c r="D39" s="35">
        <v>0.27272727272727271</v>
      </c>
      <c r="E39" s="36">
        <v>1</v>
      </c>
      <c r="F39" s="35">
        <v>8.3333333333333329E-2</v>
      </c>
      <c r="G39" s="76">
        <v>12</v>
      </c>
    </row>
    <row r="40" spans="1:7" x14ac:dyDescent="0.3">
      <c r="A40" s="14"/>
      <c r="B40" s="28" t="s">
        <v>44</v>
      </c>
      <c r="C40" s="34">
        <v>2</v>
      </c>
      <c r="D40" s="35">
        <v>0.18181818181818182</v>
      </c>
      <c r="E40" s="36">
        <v>1</v>
      </c>
      <c r="F40" s="35">
        <v>8.3333333333333329E-2</v>
      </c>
      <c r="G40" s="77"/>
    </row>
    <row r="41" spans="1:7" ht="15" thickBot="1" x14ac:dyDescent="0.35">
      <c r="A41" s="14"/>
      <c r="B41" s="28" t="s">
        <v>25</v>
      </c>
      <c r="C41" s="34">
        <v>6</v>
      </c>
      <c r="D41" s="35">
        <v>0.54545454545454541</v>
      </c>
      <c r="E41" s="36">
        <v>3</v>
      </c>
      <c r="F41" s="35">
        <v>0.25</v>
      </c>
      <c r="G41" s="77"/>
    </row>
    <row r="42" spans="1:7" ht="15" thickBot="1" x14ac:dyDescent="0.35">
      <c r="A42" s="21" t="s">
        <v>132</v>
      </c>
      <c r="B42" s="22" t="s">
        <v>136</v>
      </c>
      <c r="C42" s="23">
        <f>SUM(C39:C41)</f>
        <v>11</v>
      </c>
      <c r="D42" s="56">
        <v>1</v>
      </c>
      <c r="E42" s="57">
        <v>3</v>
      </c>
      <c r="F42" s="60">
        <f>E42/G39</f>
        <v>0.25</v>
      </c>
      <c r="G42" s="78"/>
    </row>
    <row r="43" spans="1:7" ht="97.5" customHeight="1" x14ac:dyDescent="0.3">
      <c r="A43" s="75" t="s">
        <v>31</v>
      </c>
      <c r="B43" s="75"/>
      <c r="C43" s="75"/>
      <c r="D43" s="75"/>
      <c r="E43" s="75"/>
      <c r="F43" s="75"/>
      <c r="G43" s="75"/>
    </row>
    <row r="44" spans="1:7" ht="19.5" customHeight="1" x14ac:dyDescent="0.3">
      <c r="A44" s="4" t="s">
        <v>146</v>
      </c>
    </row>
    <row r="45" spans="1:7" ht="17.399999999999999" x14ac:dyDescent="0.3">
      <c r="A45" s="4" t="s">
        <v>139</v>
      </c>
    </row>
    <row r="46" spans="1:7" ht="15" thickBot="1" x14ac:dyDescent="0.35">
      <c r="A46" s="33"/>
    </row>
    <row r="47" spans="1:7" ht="72.599999999999994" thickBot="1" x14ac:dyDescent="0.35">
      <c r="A47" s="70" t="s">
        <v>7</v>
      </c>
      <c r="B47" s="10" t="s">
        <v>8</v>
      </c>
      <c r="C47" s="10" t="s">
        <v>9</v>
      </c>
      <c r="D47" s="10" t="s">
        <v>10</v>
      </c>
      <c r="E47" s="11" t="s">
        <v>11</v>
      </c>
      <c r="F47" s="12" t="s">
        <v>12</v>
      </c>
      <c r="G47" s="13" t="s">
        <v>13</v>
      </c>
    </row>
    <row r="48" spans="1:7" ht="15" thickBot="1" x14ac:dyDescent="0.35">
      <c r="A48" s="14" t="s">
        <v>14</v>
      </c>
      <c r="B48" s="22" t="s">
        <v>136</v>
      </c>
      <c r="C48" s="61" t="s">
        <v>135</v>
      </c>
      <c r="D48" s="61" t="s">
        <v>135</v>
      </c>
      <c r="E48" s="61" t="s">
        <v>135</v>
      </c>
      <c r="F48" s="61" t="s">
        <v>135</v>
      </c>
      <c r="G48" s="61" t="s">
        <v>135</v>
      </c>
    </row>
    <row r="49" spans="1:7" ht="15" thickBot="1" x14ac:dyDescent="0.35">
      <c r="A49" s="21" t="s">
        <v>26</v>
      </c>
      <c r="B49" s="22" t="s">
        <v>136</v>
      </c>
      <c r="C49" s="61" t="s">
        <v>135</v>
      </c>
      <c r="D49" s="61" t="s">
        <v>135</v>
      </c>
      <c r="E49" s="61" t="s">
        <v>135</v>
      </c>
      <c r="F49" s="61" t="s">
        <v>135</v>
      </c>
      <c r="G49" s="61" t="s">
        <v>135</v>
      </c>
    </row>
    <row r="50" spans="1:7" ht="87" customHeight="1" x14ac:dyDescent="0.3">
      <c r="A50" s="74" t="s">
        <v>145</v>
      </c>
      <c r="B50" s="75"/>
      <c r="C50" s="75"/>
      <c r="D50" s="75"/>
      <c r="E50" s="75"/>
      <c r="F50" s="75"/>
      <c r="G50" s="75"/>
    </row>
    <row r="59" spans="1:7" ht="15.75" customHeight="1" x14ac:dyDescent="0.3"/>
    <row r="60" spans="1:7" ht="15.75" customHeight="1" x14ac:dyDescent="0.3"/>
    <row r="61" spans="1:7" ht="83.25" customHeight="1" x14ac:dyDescent="0.3"/>
  </sheetData>
  <sheetProtection algorithmName="SHA-512" hashValue="hhipLL1usRmNfSpbw5AhGsiKTnj+mla04lcex+8IiqJ5hlWIziwRRprgscmot8ZVOUsN7eXvOPD8oX/1/t5CZA==" saltValue="C4vEX4xTbWsKWErD8gI85w==" spinCount="100000" sheet="1" objects="1" scenarios="1"/>
  <mergeCells count="6">
    <mergeCell ref="A50:G50"/>
    <mergeCell ref="G12:G30"/>
    <mergeCell ref="G31:G32"/>
    <mergeCell ref="A33:G33"/>
    <mergeCell ref="G39:G42"/>
    <mergeCell ref="A43:G43"/>
  </mergeCells>
  <pageMargins left="0.7" right="0.7" top="0.75" bottom="0.75" header="0.3" footer="0.3"/>
  <pageSetup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061AC-FD28-4D79-B6E9-35B4CB8335D1}">
  <sheetPr>
    <tabColor rgb="FF92D050"/>
  </sheetPr>
  <dimension ref="A1:G62"/>
  <sheetViews>
    <sheetView view="pageBreakPreview" zoomScaleNormal="100" zoomScaleSheetLayoutView="100" workbookViewId="0"/>
  </sheetViews>
  <sheetFormatPr defaultRowHeight="14.4" x14ac:dyDescent="0.3"/>
  <cols>
    <col min="1" max="1" width="16" customWidth="1"/>
    <col min="2" max="2" width="21.88671875" customWidth="1"/>
    <col min="3" max="3" width="12.6640625" customWidth="1"/>
    <col min="4" max="4" width="14.5546875" customWidth="1"/>
    <col min="5" max="5" width="14.6640625" style="2" customWidth="1"/>
    <col min="6" max="6" width="14.5546875" customWidth="1"/>
    <col min="7" max="7" width="15" style="3" customWidth="1"/>
  </cols>
  <sheetData>
    <row r="1" spans="1:7" ht="25.8" x14ac:dyDescent="0.3">
      <c r="A1" s="1" t="s">
        <v>0</v>
      </c>
    </row>
    <row r="2" spans="1:7" ht="17.399999999999999" x14ac:dyDescent="0.3">
      <c r="A2" s="4" t="s">
        <v>45</v>
      </c>
    </row>
    <row r="3" spans="1:7" ht="17.399999999999999" x14ac:dyDescent="0.3">
      <c r="A3" s="5" t="s">
        <v>46</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9" t="s">
        <v>7</v>
      </c>
      <c r="B11" s="10" t="s">
        <v>8</v>
      </c>
      <c r="C11" s="10" t="s">
        <v>9</v>
      </c>
      <c r="D11" s="10" t="s">
        <v>10</v>
      </c>
      <c r="E11" s="11" t="s">
        <v>11</v>
      </c>
      <c r="F11" s="12" t="s">
        <v>12</v>
      </c>
      <c r="G11" s="13" t="s">
        <v>13</v>
      </c>
    </row>
    <row r="12" spans="1:7" x14ac:dyDescent="0.3">
      <c r="A12" s="14" t="s">
        <v>14</v>
      </c>
      <c r="B12" s="15" t="s">
        <v>15</v>
      </c>
      <c r="C12" s="15">
        <v>9</v>
      </c>
      <c r="D12" s="16">
        <v>3.0508474576271188E-2</v>
      </c>
      <c r="E12" s="17">
        <v>9</v>
      </c>
      <c r="F12" s="18">
        <v>2.0361990950226245E-2</v>
      </c>
      <c r="G12" s="76">
        <v>442</v>
      </c>
    </row>
    <row r="13" spans="1:7" x14ac:dyDescent="0.3">
      <c r="A13" s="14"/>
      <c r="B13" s="19" t="s">
        <v>47</v>
      </c>
      <c r="C13" s="19">
        <v>5</v>
      </c>
      <c r="D13" s="16">
        <v>1.6949152542372881E-2</v>
      </c>
      <c r="E13" s="20">
        <v>5</v>
      </c>
      <c r="F13" s="18">
        <v>1.1312217194570135E-2</v>
      </c>
      <c r="G13" s="77"/>
    </row>
    <row r="14" spans="1:7" x14ac:dyDescent="0.3">
      <c r="A14" s="14"/>
      <c r="B14" s="19" t="s">
        <v>48</v>
      </c>
      <c r="C14" s="19">
        <v>5</v>
      </c>
      <c r="D14" s="16">
        <v>1.6949152542372881E-2</v>
      </c>
      <c r="E14" s="20">
        <v>5</v>
      </c>
      <c r="F14" s="18">
        <v>1.1312217194570135E-2</v>
      </c>
      <c r="G14" s="77"/>
    </row>
    <row r="15" spans="1:7" x14ac:dyDescent="0.3">
      <c r="A15" s="14"/>
      <c r="B15" s="19" t="s">
        <v>49</v>
      </c>
      <c r="C15" s="19">
        <v>5</v>
      </c>
      <c r="D15" s="16">
        <v>1.6949152542372881E-2</v>
      </c>
      <c r="E15" s="20">
        <v>5</v>
      </c>
      <c r="F15" s="18">
        <v>1.1312217194570135E-2</v>
      </c>
      <c r="G15" s="77"/>
    </row>
    <row r="16" spans="1:7" x14ac:dyDescent="0.3">
      <c r="A16" s="14"/>
      <c r="B16" s="19" t="s">
        <v>42</v>
      </c>
      <c r="C16" s="19">
        <v>4</v>
      </c>
      <c r="D16" s="16">
        <v>1.3559322033898305E-2</v>
      </c>
      <c r="E16" s="20">
        <v>4</v>
      </c>
      <c r="F16" s="18">
        <v>9.0497737556561094E-3</v>
      </c>
      <c r="G16" s="77"/>
    </row>
    <row r="17" spans="1:7" x14ac:dyDescent="0.3">
      <c r="A17" s="14"/>
      <c r="B17" s="19" t="s">
        <v>20</v>
      </c>
      <c r="C17" s="19">
        <v>4</v>
      </c>
      <c r="D17" s="16">
        <v>1.3559322033898305E-2</v>
      </c>
      <c r="E17" s="20">
        <v>4</v>
      </c>
      <c r="F17" s="18">
        <v>9.0497737556561094E-3</v>
      </c>
      <c r="G17" s="77"/>
    </row>
    <row r="18" spans="1:7" x14ac:dyDescent="0.3">
      <c r="A18" s="14"/>
      <c r="B18" s="19" t="s">
        <v>50</v>
      </c>
      <c r="C18" s="19">
        <v>3</v>
      </c>
      <c r="D18" s="16">
        <v>1.0169491525423728E-2</v>
      </c>
      <c r="E18" s="20">
        <v>2</v>
      </c>
      <c r="F18" s="18">
        <v>4.5248868778280547E-3</v>
      </c>
      <c r="G18" s="77"/>
    </row>
    <row r="19" spans="1:7" x14ac:dyDescent="0.3">
      <c r="A19" s="14"/>
      <c r="B19" s="19" t="s">
        <v>36</v>
      </c>
      <c r="C19" s="19">
        <v>3</v>
      </c>
      <c r="D19" s="16">
        <v>1.0169491525423728E-2</v>
      </c>
      <c r="E19" s="20">
        <v>3</v>
      </c>
      <c r="F19" s="18">
        <v>6.7873303167420816E-3</v>
      </c>
      <c r="G19" s="77"/>
    </row>
    <row r="20" spans="1:7" x14ac:dyDescent="0.3">
      <c r="A20" s="14"/>
      <c r="B20" s="19" t="s">
        <v>51</v>
      </c>
      <c r="C20" s="19">
        <v>3</v>
      </c>
      <c r="D20" s="16">
        <v>1.0169491525423728E-2</v>
      </c>
      <c r="E20" s="20">
        <v>1</v>
      </c>
      <c r="F20" s="18">
        <v>2.2624434389140274E-3</v>
      </c>
      <c r="G20" s="77"/>
    </row>
    <row r="21" spans="1:7" x14ac:dyDescent="0.3">
      <c r="A21" s="14"/>
      <c r="B21" s="19" t="s">
        <v>21</v>
      </c>
      <c r="C21" s="19">
        <v>3</v>
      </c>
      <c r="D21" s="16">
        <v>1.0169491525423728E-2</v>
      </c>
      <c r="E21" s="20">
        <v>2</v>
      </c>
      <c r="F21" s="18">
        <v>4.5248868778280547E-3</v>
      </c>
      <c r="G21" s="77"/>
    </row>
    <row r="22" spans="1:7" x14ac:dyDescent="0.3">
      <c r="A22" s="14"/>
      <c r="B22" s="19" t="s">
        <v>52</v>
      </c>
      <c r="C22" s="19">
        <v>3</v>
      </c>
      <c r="D22" s="16">
        <v>1.0169491525423728E-2</v>
      </c>
      <c r="E22" s="20">
        <v>3</v>
      </c>
      <c r="F22" s="18">
        <v>6.7873303167420816E-3</v>
      </c>
      <c r="G22" s="77"/>
    </row>
    <row r="23" spans="1:7" x14ac:dyDescent="0.3">
      <c r="A23" s="14"/>
      <c r="B23" s="19" t="s">
        <v>53</v>
      </c>
      <c r="C23" s="19">
        <v>3</v>
      </c>
      <c r="D23" s="16">
        <v>1.0169491525423728E-2</v>
      </c>
      <c r="E23" s="20">
        <v>3</v>
      </c>
      <c r="F23" s="18">
        <v>6.7873303167420816E-3</v>
      </c>
      <c r="G23" s="77"/>
    </row>
    <row r="24" spans="1:7" x14ac:dyDescent="0.3">
      <c r="A24" s="14"/>
      <c r="B24" s="19" t="s">
        <v>54</v>
      </c>
      <c r="C24" s="19">
        <v>3</v>
      </c>
      <c r="D24" s="16">
        <v>1.0169491525423728E-2</v>
      </c>
      <c r="E24" s="20">
        <v>3</v>
      </c>
      <c r="F24" s="18">
        <v>6.7873303167420816E-3</v>
      </c>
      <c r="G24" s="77"/>
    </row>
    <row r="25" spans="1:7" x14ac:dyDescent="0.3">
      <c r="A25" s="14"/>
      <c r="B25" s="15" t="s">
        <v>17</v>
      </c>
      <c r="C25" s="19">
        <v>3</v>
      </c>
      <c r="D25" s="16">
        <v>1.0169491525423728E-2</v>
      </c>
      <c r="E25" s="20">
        <v>3</v>
      </c>
      <c r="F25" s="18">
        <v>6.7873303167420816E-3</v>
      </c>
      <c r="G25" s="77"/>
    </row>
    <row r="26" spans="1:7" x14ac:dyDescent="0.3">
      <c r="A26" s="14"/>
      <c r="B26" s="19" t="s">
        <v>55</v>
      </c>
      <c r="C26" s="19">
        <v>3</v>
      </c>
      <c r="D26" s="16">
        <v>1.0169491525423728E-2</v>
      </c>
      <c r="E26" s="20">
        <v>3</v>
      </c>
      <c r="F26" s="18">
        <v>6.7873303167420816E-3</v>
      </c>
      <c r="G26" s="77"/>
    </row>
    <row r="27" spans="1:7" x14ac:dyDescent="0.3">
      <c r="A27" s="14"/>
      <c r="B27" s="19" t="s">
        <v>43</v>
      </c>
      <c r="C27" s="19">
        <v>3</v>
      </c>
      <c r="D27" s="16">
        <v>1.0169491525423728E-2</v>
      </c>
      <c r="E27" s="20">
        <v>3</v>
      </c>
      <c r="F27" s="18">
        <v>6.7873303167420816E-3</v>
      </c>
      <c r="G27" s="77"/>
    </row>
    <row r="28" spans="1:7" x14ac:dyDescent="0.3">
      <c r="A28" s="14"/>
      <c r="B28" s="19" t="s">
        <v>56</v>
      </c>
      <c r="C28" s="19">
        <v>3</v>
      </c>
      <c r="D28" s="16">
        <v>1.0169491525423728E-2</v>
      </c>
      <c r="E28" s="20">
        <v>3</v>
      </c>
      <c r="F28" s="18">
        <v>6.7873303167420816E-3</v>
      </c>
      <c r="G28" s="77"/>
    </row>
    <row r="29" spans="1:7" x14ac:dyDescent="0.3">
      <c r="A29" s="14"/>
      <c r="B29" s="19" t="s">
        <v>41</v>
      </c>
      <c r="C29" s="19">
        <v>3</v>
      </c>
      <c r="D29" s="16">
        <v>1.0169491525423728E-2</v>
      </c>
      <c r="E29" s="20">
        <v>2</v>
      </c>
      <c r="F29" s="18">
        <v>4.5248868778280547E-3</v>
      </c>
      <c r="G29" s="77"/>
    </row>
    <row r="30" spans="1:7" ht="15" thickBot="1" x14ac:dyDescent="0.35">
      <c r="A30" s="14"/>
      <c r="B30" s="19" t="s">
        <v>25</v>
      </c>
      <c r="C30" s="19">
        <v>227</v>
      </c>
      <c r="D30" s="16">
        <v>0.76949152542372878</v>
      </c>
      <c r="E30" s="20">
        <v>140</v>
      </c>
      <c r="F30" s="18">
        <v>0.31674208144796379</v>
      </c>
      <c r="G30" s="77"/>
    </row>
    <row r="31" spans="1:7" ht="15" thickBot="1" x14ac:dyDescent="0.35">
      <c r="A31" s="21" t="s">
        <v>14</v>
      </c>
      <c r="B31" s="22" t="s">
        <v>136</v>
      </c>
      <c r="C31" s="23">
        <f>SUM(C12:C30)</f>
        <v>295</v>
      </c>
      <c r="D31" s="56">
        <v>1</v>
      </c>
      <c r="E31" s="25">
        <v>167</v>
      </c>
      <c r="F31" s="26">
        <f>E31/G12</f>
        <v>0.37782805429864252</v>
      </c>
      <c r="G31" s="78"/>
    </row>
    <row r="32" spans="1:7" ht="15" thickBot="1" x14ac:dyDescent="0.35">
      <c r="A32" s="14" t="s">
        <v>26</v>
      </c>
      <c r="B32" s="27" t="s">
        <v>25</v>
      </c>
      <c r="C32" s="15">
        <v>14</v>
      </c>
      <c r="D32" s="16">
        <v>1</v>
      </c>
      <c r="E32" s="17">
        <v>10</v>
      </c>
      <c r="F32" s="18">
        <f>E32/G32</f>
        <v>0.15625</v>
      </c>
      <c r="G32" s="76">
        <v>64</v>
      </c>
    </row>
    <row r="33" spans="1:7" ht="15" thickBot="1" x14ac:dyDescent="0.35">
      <c r="A33" s="21" t="s">
        <v>26</v>
      </c>
      <c r="B33" s="22" t="s">
        <v>136</v>
      </c>
      <c r="C33" s="23">
        <f>SUM(C32:C32)</f>
        <v>14</v>
      </c>
      <c r="D33" s="56">
        <f>SUM(D32:D32)</f>
        <v>1</v>
      </c>
      <c r="E33" s="25">
        <f>SUM(E32:E32)</f>
        <v>10</v>
      </c>
      <c r="F33" s="29">
        <f>E33/G32</f>
        <v>0.15625</v>
      </c>
      <c r="G33" s="78"/>
    </row>
    <row r="34" spans="1:7" ht="85.5" customHeight="1" x14ac:dyDescent="0.3">
      <c r="A34" s="75" t="s">
        <v>27</v>
      </c>
      <c r="B34" s="75"/>
      <c r="C34" s="75"/>
      <c r="D34" s="75"/>
      <c r="E34" s="75"/>
      <c r="F34" s="75"/>
      <c r="G34" s="75"/>
    </row>
    <row r="35" spans="1:7" x14ac:dyDescent="0.3">
      <c r="A35" s="30"/>
      <c r="B35" s="30"/>
      <c r="C35" s="30"/>
      <c r="D35" s="30"/>
      <c r="E35" s="31"/>
      <c r="F35" s="30"/>
      <c r="G35" s="32"/>
    </row>
    <row r="36" spans="1:7" ht="17.399999999999999" x14ac:dyDescent="0.3">
      <c r="A36" s="4" t="s">
        <v>28</v>
      </c>
    </row>
    <row r="37" spans="1:7" ht="17.399999999999999" x14ac:dyDescent="0.3">
      <c r="A37" s="4" t="s">
        <v>29</v>
      </c>
    </row>
    <row r="38" spans="1:7" ht="15" thickBot="1" x14ac:dyDescent="0.35">
      <c r="A38" s="33"/>
    </row>
    <row r="39" spans="1:7" ht="72.599999999999994" thickBot="1" x14ac:dyDescent="0.35">
      <c r="A39" s="71" t="s">
        <v>7</v>
      </c>
      <c r="B39" s="10" t="s">
        <v>8</v>
      </c>
      <c r="C39" s="10" t="s">
        <v>9</v>
      </c>
      <c r="D39" s="10" t="s">
        <v>10</v>
      </c>
      <c r="E39" s="11" t="s">
        <v>11</v>
      </c>
      <c r="F39" s="12" t="s">
        <v>12</v>
      </c>
      <c r="G39" s="13" t="s">
        <v>13</v>
      </c>
    </row>
    <row r="40" spans="1:7" ht="15" thickBot="1" x14ac:dyDescent="0.35">
      <c r="A40" s="14" t="s">
        <v>132</v>
      </c>
      <c r="B40" s="28" t="s">
        <v>25</v>
      </c>
      <c r="C40" s="34">
        <v>8</v>
      </c>
      <c r="D40" s="35">
        <v>1</v>
      </c>
      <c r="E40" s="36">
        <v>3</v>
      </c>
      <c r="F40" s="35">
        <v>0.23076923076923078</v>
      </c>
      <c r="G40" s="76">
        <v>13</v>
      </c>
    </row>
    <row r="41" spans="1:7" ht="15" thickBot="1" x14ac:dyDescent="0.35">
      <c r="A41" s="21" t="s">
        <v>132</v>
      </c>
      <c r="B41" s="22" t="s">
        <v>136</v>
      </c>
      <c r="C41" s="23">
        <f>SUM(C40:C40)</f>
        <v>8</v>
      </c>
      <c r="D41" s="56">
        <v>1</v>
      </c>
      <c r="E41" s="67">
        <v>3</v>
      </c>
      <c r="F41" s="68">
        <f>E41/G40</f>
        <v>0.23076923076923078</v>
      </c>
      <c r="G41" s="78"/>
    </row>
    <row r="42" spans="1:7" ht="88.5" customHeight="1" x14ac:dyDescent="0.3">
      <c r="A42" s="75" t="s">
        <v>31</v>
      </c>
      <c r="B42" s="75"/>
      <c r="C42" s="75"/>
      <c r="D42" s="75"/>
      <c r="E42" s="75"/>
      <c r="F42" s="75"/>
      <c r="G42" s="75"/>
    </row>
    <row r="44" spans="1:7" ht="17.399999999999999" x14ac:dyDescent="0.3">
      <c r="A44" s="4" t="s">
        <v>146</v>
      </c>
    </row>
    <row r="45" spans="1:7" ht="22.2" customHeight="1" x14ac:dyDescent="0.3">
      <c r="A45" s="4" t="s">
        <v>139</v>
      </c>
    </row>
    <row r="46" spans="1:7" ht="15" thickBot="1" x14ac:dyDescent="0.35">
      <c r="A46" s="33"/>
    </row>
    <row r="47" spans="1:7" ht="72.599999999999994" thickBot="1" x14ac:dyDescent="0.35">
      <c r="A47" s="70" t="s">
        <v>7</v>
      </c>
      <c r="B47" s="10" t="s">
        <v>8</v>
      </c>
      <c r="C47" s="10" t="s">
        <v>9</v>
      </c>
      <c r="D47" s="10" t="s">
        <v>10</v>
      </c>
      <c r="E47" s="11" t="s">
        <v>11</v>
      </c>
      <c r="F47" s="12" t="s">
        <v>12</v>
      </c>
      <c r="G47" s="13" t="s">
        <v>13</v>
      </c>
    </row>
    <row r="48" spans="1:7" ht="15" thickBot="1" x14ac:dyDescent="0.35">
      <c r="A48" s="14" t="s">
        <v>14</v>
      </c>
      <c r="B48" s="22" t="s">
        <v>136</v>
      </c>
      <c r="C48" s="61" t="s">
        <v>135</v>
      </c>
      <c r="D48" s="61" t="s">
        <v>135</v>
      </c>
      <c r="E48" s="61" t="s">
        <v>135</v>
      </c>
      <c r="F48" s="61" t="s">
        <v>135</v>
      </c>
      <c r="G48" s="61" t="s">
        <v>135</v>
      </c>
    </row>
    <row r="49" spans="1:7" ht="15" thickBot="1" x14ac:dyDescent="0.35">
      <c r="A49" s="21" t="s">
        <v>26</v>
      </c>
      <c r="B49" s="22" t="s">
        <v>136</v>
      </c>
      <c r="C49" s="61" t="s">
        <v>135</v>
      </c>
      <c r="D49" s="61" t="s">
        <v>135</v>
      </c>
      <c r="E49" s="61" t="s">
        <v>135</v>
      </c>
      <c r="F49" s="61" t="s">
        <v>135</v>
      </c>
      <c r="G49" s="61" t="s">
        <v>135</v>
      </c>
    </row>
    <row r="50" spans="1:7" ht="89.55" customHeight="1" x14ac:dyDescent="0.3">
      <c r="A50" s="74" t="s">
        <v>145</v>
      </c>
      <c r="B50" s="75"/>
      <c r="C50" s="75"/>
      <c r="D50" s="75"/>
      <c r="E50" s="75"/>
      <c r="F50" s="75"/>
      <c r="G50" s="75"/>
    </row>
    <row r="60" spans="1:7" ht="15.75" customHeight="1" x14ac:dyDescent="0.3"/>
    <row r="61" spans="1:7" ht="15.75" customHeight="1" x14ac:dyDescent="0.3"/>
    <row r="62" spans="1:7" ht="83.25" customHeight="1" x14ac:dyDescent="0.3"/>
  </sheetData>
  <sheetProtection algorithmName="SHA-512" hashValue="z1zYY0aRK9vdegbQo5e35gfZ7alkfpMQKjFM4Vt9H9ejnbHY0nfN8cTAxZxIsfF2aADRu6GSojDGDTYX3d/RIw==" saltValue="uxz7E0bJ1wegel8zSCUhAA==" spinCount="100000" sheet="1" objects="1" scenarios="1"/>
  <mergeCells count="6">
    <mergeCell ref="A50:G50"/>
    <mergeCell ref="G12:G31"/>
    <mergeCell ref="G32:G33"/>
    <mergeCell ref="A34:G34"/>
    <mergeCell ref="G40:G41"/>
    <mergeCell ref="A42:G42"/>
  </mergeCells>
  <pageMargins left="0.7" right="0.7" top="0.75" bottom="0.75" header="0.3" footer="0.3"/>
  <pageSetup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17749-C8A1-4417-8483-F64D0B10B2E1}">
  <sheetPr>
    <tabColor rgb="FF92D050"/>
  </sheetPr>
  <dimension ref="A1:G61"/>
  <sheetViews>
    <sheetView view="pageBreakPreview" zoomScaleNormal="100" zoomScaleSheetLayoutView="100" workbookViewId="0"/>
  </sheetViews>
  <sheetFormatPr defaultRowHeight="14.4" x14ac:dyDescent="0.3"/>
  <cols>
    <col min="1" max="1" width="20.77734375" customWidth="1"/>
    <col min="2" max="2" width="21.88671875" customWidth="1"/>
    <col min="3" max="3" width="12.6640625" customWidth="1"/>
    <col min="4" max="4" width="14.5546875" customWidth="1"/>
    <col min="5" max="5" width="14.6640625" style="2" customWidth="1"/>
    <col min="6" max="6" width="14.5546875" customWidth="1"/>
    <col min="7" max="7" width="15" style="3" customWidth="1"/>
  </cols>
  <sheetData>
    <row r="1" spans="1:7" ht="25.8" x14ac:dyDescent="0.3">
      <c r="A1" s="1" t="s">
        <v>0</v>
      </c>
    </row>
    <row r="2" spans="1:7" ht="17.399999999999999" x14ac:dyDescent="0.3">
      <c r="A2" s="4" t="s">
        <v>57</v>
      </c>
    </row>
    <row r="3" spans="1:7" ht="17.399999999999999" x14ac:dyDescent="0.3">
      <c r="A3" s="5" t="s">
        <v>58</v>
      </c>
    </row>
    <row r="4" spans="1:7" x14ac:dyDescent="0.3">
      <c r="A4" s="6"/>
    </row>
    <row r="5" spans="1:7" ht="17.399999999999999" x14ac:dyDescent="0.3">
      <c r="A5" s="7" t="s">
        <v>3</v>
      </c>
    </row>
    <row r="6" spans="1:7" x14ac:dyDescent="0.3">
      <c r="A6" s="8" t="s">
        <v>4</v>
      </c>
    </row>
    <row r="7" spans="1:7" x14ac:dyDescent="0.3">
      <c r="A7" s="6"/>
    </row>
    <row r="8" spans="1:7" ht="17.399999999999999" x14ac:dyDescent="0.3">
      <c r="A8" s="4" t="s">
        <v>5</v>
      </c>
    </row>
    <row r="9" spans="1:7" ht="17.399999999999999" x14ac:dyDescent="0.3">
      <c r="A9" s="4" t="s">
        <v>6</v>
      </c>
    </row>
    <row r="10" spans="1:7" ht="18" thickBot="1" x14ac:dyDescent="0.35">
      <c r="A10" s="4"/>
    </row>
    <row r="11" spans="1:7" ht="72.599999999999994" thickBot="1" x14ac:dyDescent="0.35">
      <c r="A11" s="9" t="s">
        <v>7</v>
      </c>
      <c r="B11" s="10" t="s">
        <v>8</v>
      </c>
      <c r="C11" s="10" t="s">
        <v>9</v>
      </c>
      <c r="D11" s="10" t="s">
        <v>10</v>
      </c>
      <c r="E11" s="11" t="s">
        <v>11</v>
      </c>
      <c r="F11" s="12" t="s">
        <v>12</v>
      </c>
      <c r="G11" s="13" t="s">
        <v>13</v>
      </c>
    </row>
    <row r="12" spans="1:7" x14ac:dyDescent="0.3">
      <c r="A12" s="14" t="s">
        <v>14</v>
      </c>
      <c r="B12" s="15" t="s">
        <v>22</v>
      </c>
      <c r="C12" s="15">
        <v>5</v>
      </c>
      <c r="D12" s="16">
        <v>3.1055900621118012E-2</v>
      </c>
      <c r="E12" s="17">
        <v>5</v>
      </c>
      <c r="F12" s="18">
        <v>1.1441647597254004E-2</v>
      </c>
      <c r="G12" s="76">
        <v>437</v>
      </c>
    </row>
    <row r="13" spans="1:7" x14ac:dyDescent="0.3">
      <c r="A13" s="14"/>
      <c r="B13" s="19" t="s">
        <v>47</v>
      </c>
      <c r="C13" s="19">
        <v>5</v>
      </c>
      <c r="D13" s="16">
        <v>3.1055900621118012E-2</v>
      </c>
      <c r="E13" s="20">
        <v>5</v>
      </c>
      <c r="F13" s="18">
        <v>1.1441647597254004E-2</v>
      </c>
      <c r="G13" s="77"/>
    </row>
    <row r="14" spans="1:7" x14ac:dyDescent="0.3">
      <c r="A14" s="14"/>
      <c r="B14" s="19" t="s">
        <v>15</v>
      </c>
      <c r="C14" s="19">
        <v>4</v>
      </c>
      <c r="D14" s="16">
        <v>2.4844720496894408E-2</v>
      </c>
      <c r="E14" s="20">
        <v>4</v>
      </c>
      <c r="F14" s="18">
        <v>9.1533180778032037E-3</v>
      </c>
      <c r="G14" s="77"/>
    </row>
    <row r="15" spans="1:7" x14ac:dyDescent="0.3">
      <c r="A15" s="14"/>
      <c r="B15" s="19" t="s">
        <v>37</v>
      </c>
      <c r="C15" s="19">
        <v>4</v>
      </c>
      <c r="D15" s="16">
        <v>2.4844720496894408E-2</v>
      </c>
      <c r="E15" s="20">
        <v>3</v>
      </c>
      <c r="F15" s="18">
        <v>6.8649885583524023E-3</v>
      </c>
      <c r="G15" s="77"/>
    </row>
    <row r="16" spans="1:7" x14ac:dyDescent="0.3">
      <c r="A16" s="14"/>
      <c r="B16" s="19" t="s">
        <v>59</v>
      </c>
      <c r="C16" s="19">
        <v>3</v>
      </c>
      <c r="D16" s="16">
        <v>1.8633540372670808E-2</v>
      </c>
      <c r="E16" s="20">
        <v>3</v>
      </c>
      <c r="F16" s="18">
        <v>6.8649885583524023E-3</v>
      </c>
      <c r="G16" s="77"/>
    </row>
    <row r="17" spans="1:7" x14ac:dyDescent="0.3">
      <c r="A17" s="14"/>
      <c r="B17" s="19" t="s">
        <v>60</v>
      </c>
      <c r="C17" s="19">
        <v>3</v>
      </c>
      <c r="D17" s="16">
        <v>1.8633540372670808E-2</v>
      </c>
      <c r="E17" s="20">
        <v>3</v>
      </c>
      <c r="F17" s="18">
        <v>6.8649885583524023E-3</v>
      </c>
      <c r="G17" s="77"/>
    </row>
    <row r="18" spans="1:7" x14ac:dyDescent="0.3">
      <c r="A18" s="14"/>
      <c r="B18" s="19" t="s">
        <v>61</v>
      </c>
      <c r="C18" s="19">
        <v>3</v>
      </c>
      <c r="D18" s="16">
        <v>1.8633540372670808E-2</v>
      </c>
      <c r="E18" s="20">
        <v>3</v>
      </c>
      <c r="F18" s="18">
        <v>6.8649885583524023E-3</v>
      </c>
      <c r="G18" s="77"/>
    </row>
    <row r="19" spans="1:7" x14ac:dyDescent="0.3">
      <c r="A19" s="14"/>
      <c r="B19" s="19" t="s">
        <v>49</v>
      </c>
      <c r="C19" s="19">
        <v>3</v>
      </c>
      <c r="D19" s="16">
        <v>1.8633540372670808E-2</v>
      </c>
      <c r="E19" s="20">
        <v>3</v>
      </c>
      <c r="F19" s="18">
        <v>6.8649885583524023E-3</v>
      </c>
      <c r="G19" s="77"/>
    </row>
    <row r="20" spans="1:7" x14ac:dyDescent="0.3">
      <c r="A20" s="14"/>
      <c r="B20" s="19" t="s">
        <v>21</v>
      </c>
      <c r="C20" s="19">
        <v>3</v>
      </c>
      <c r="D20" s="16">
        <v>1.8633540372670808E-2</v>
      </c>
      <c r="E20" s="20">
        <v>3</v>
      </c>
      <c r="F20" s="18">
        <v>6.8649885583524023E-3</v>
      </c>
      <c r="G20" s="77"/>
    </row>
    <row r="21" spans="1:7" x14ac:dyDescent="0.3">
      <c r="A21" s="14"/>
      <c r="B21" s="19" t="s">
        <v>62</v>
      </c>
      <c r="C21" s="19">
        <v>3</v>
      </c>
      <c r="D21" s="16">
        <v>1.8633540372670808E-2</v>
      </c>
      <c r="E21" s="20">
        <v>3</v>
      </c>
      <c r="F21" s="18">
        <v>6.8649885583524023E-3</v>
      </c>
      <c r="G21" s="77"/>
    </row>
    <row r="22" spans="1:7" ht="15" thickBot="1" x14ac:dyDescent="0.35">
      <c r="A22" s="14"/>
      <c r="B22" s="19" t="s">
        <v>25</v>
      </c>
      <c r="C22" s="19">
        <v>125</v>
      </c>
      <c r="D22" s="16">
        <v>0.77639751552795033</v>
      </c>
      <c r="E22" s="20">
        <v>96</v>
      </c>
      <c r="F22" s="18">
        <v>0.21967963386727687</v>
      </c>
      <c r="G22" s="77"/>
    </row>
    <row r="23" spans="1:7" ht="15" thickBot="1" x14ac:dyDescent="0.35">
      <c r="A23" s="21" t="s">
        <v>14</v>
      </c>
      <c r="B23" s="22" t="s">
        <v>136</v>
      </c>
      <c r="C23" s="23">
        <f>SUM(C12:C22)</f>
        <v>161</v>
      </c>
      <c r="D23" s="56">
        <v>1</v>
      </c>
      <c r="E23" s="25">
        <v>113</v>
      </c>
      <c r="F23" s="26">
        <f>E23/G12</f>
        <v>0.2585812356979405</v>
      </c>
      <c r="G23" s="78"/>
    </row>
    <row r="24" spans="1:7" ht="15" thickBot="1" x14ac:dyDescent="0.35">
      <c r="A24" s="14" t="s">
        <v>26</v>
      </c>
      <c r="B24" s="27" t="s">
        <v>25</v>
      </c>
      <c r="C24" s="15">
        <v>15</v>
      </c>
      <c r="D24" s="16">
        <v>1</v>
      </c>
      <c r="E24" s="17">
        <v>9</v>
      </c>
      <c r="F24" s="18">
        <v>0.140625</v>
      </c>
      <c r="G24" s="76">
        <v>64</v>
      </c>
    </row>
    <row r="25" spans="1:7" ht="15" thickBot="1" x14ac:dyDescent="0.35">
      <c r="A25" s="21" t="s">
        <v>26</v>
      </c>
      <c r="B25" s="22" t="s">
        <v>136</v>
      </c>
      <c r="C25" s="23">
        <f>SUM(C24:C24)</f>
        <v>15</v>
      </c>
      <c r="D25" s="56">
        <f>SUM(D24:D24)</f>
        <v>1</v>
      </c>
      <c r="E25" s="25">
        <f>SUM(E24:E24)</f>
        <v>9</v>
      </c>
      <c r="F25" s="29">
        <f>E25/G24</f>
        <v>0.140625</v>
      </c>
      <c r="G25" s="78"/>
    </row>
    <row r="26" spans="1:7" ht="83.25" customHeight="1" x14ac:dyDescent="0.3">
      <c r="A26" s="75" t="s">
        <v>27</v>
      </c>
      <c r="B26" s="75"/>
      <c r="C26" s="75"/>
      <c r="D26" s="75"/>
      <c r="E26" s="75"/>
      <c r="F26" s="75"/>
      <c r="G26" s="75"/>
    </row>
    <row r="27" spans="1:7" x14ac:dyDescent="0.3">
      <c r="A27" s="30"/>
      <c r="B27" s="30"/>
      <c r="C27" s="30"/>
      <c r="D27" s="30"/>
      <c r="E27" s="31"/>
      <c r="F27" s="30"/>
      <c r="G27" s="32"/>
    </row>
    <row r="28" spans="1:7" ht="17.399999999999999" x14ac:dyDescent="0.3">
      <c r="A28" s="4" t="s">
        <v>28</v>
      </c>
    </row>
    <row r="29" spans="1:7" ht="17.399999999999999" x14ac:dyDescent="0.3">
      <c r="A29" s="4" t="s">
        <v>29</v>
      </c>
    </row>
    <row r="30" spans="1:7" ht="15" thickBot="1" x14ac:dyDescent="0.35">
      <c r="A30" s="33"/>
    </row>
    <row r="31" spans="1:7" ht="72.599999999999994" thickBot="1" x14ac:dyDescent="0.35">
      <c r="A31" s="71" t="s">
        <v>7</v>
      </c>
      <c r="B31" s="10" t="s">
        <v>8</v>
      </c>
      <c r="C31" s="10" t="s">
        <v>9</v>
      </c>
      <c r="D31" s="10" t="s">
        <v>10</v>
      </c>
      <c r="E31" s="11" t="s">
        <v>11</v>
      </c>
      <c r="F31" s="12" t="s">
        <v>12</v>
      </c>
      <c r="G31" s="13" t="s">
        <v>13</v>
      </c>
    </row>
    <row r="32" spans="1:7" x14ac:dyDescent="0.3">
      <c r="A32" s="14" t="s">
        <v>132</v>
      </c>
      <c r="B32" s="28" t="s">
        <v>19</v>
      </c>
      <c r="C32" s="34">
        <v>2</v>
      </c>
      <c r="D32" s="35">
        <v>0.25</v>
      </c>
      <c r="E32" s="36">
        <v>1</v>
      </c>
      <c r="F32" s="35">
        <v>8.3333333333333329E-2</v>
      </c>
      <c r="G32" s="76">
        <v>12</v>
      </c>
    </row>
    <row r="33" spans="1:7" ht="15" thickBot="1" x14ac:dyDescent="0.35">
      <c r="A33" s="14"/>
      <c r="B33" s="28" t="s">
        <v>25</v>
      </c>
      <c r="C33" s="34">
        <v>6</v>
      </c>
      <c r="D33" s="35">
        <v>0.75</v>
      </c>
      <c r="E33" s="36">
        <v>2</v>
      </c>
      <c r="F33" s="35">
        <v>0.16666666666666666</v>
      </c>
      <c r="G33" s="77"/>
    </row>
    <row r="34" spans="1:7" ht="14.4" customHeight="1" thickBot="1" x14ac:dyDescent="0.35">
      <c r="A34" s="21" t="s">
        <v>132</v>
      </c>
      <c r="B34" s="22" t="s">
        <v>136</v>
      </c>
      <c r="C34" s="23">
        <f>SUM(C32:C33)</f>
        <v>8</v>
      </c>
      <c r="D34" s="56">
        <v>1</v>
      </c>
      <c r="E34" s="25">
        <f>SUM(E33:E33)</f>
        <v>2</v>
      </c>
      <c r="F34" s="29">
        <f>E34/G32</f>
        <v>0.16666666666666666</v>
      </c>
      <c r="G34" s="78"/>
    </row>
    <row r="35" spans="1:7" ht="87" customHeight="1" x14ac:dyDescent="0.3">
      <c r="A35" s="75" t="s">
        <v>31</v>
      </c>
      <c r="B35" s="75"/>
      <c r="C35" s="75"/>
      <c r="D35" s="75"/>
      <c r="E35" s="75"/>
      <c r="F35" s="75"/>
      <c r="G35" s="75"/>
    </row>
    <row r="37" spans="1:7" ht="17.399999999999999" x14ac:dyDescent="0.3">
      <c r="A37" s="4" t="s">
        <v>146</v>
      </c>
    </row>
    <row r="38" spans="1:7" ht="17.399999999999999" x14ac:dyDescent="0.3">
      <c r="A38" s="4" t="s">
        <v>139</v>
      </c>
    </row>
    <row r="39" spans="1:7" ht="15" thickBot="1" x14ac:dyDescent="0.35">
      <c r="A39" s="33"/>
    </row>
    <row r="40" spans="1:7" ht="72.599999999999994" thickBot="1" x14ac:dyDescent="0.35">
      <c r="A40" s="71" t="s">
        <v>7</v>
      </c>
      <c r="B40" s="10" t="s">
        <v>8</v>
      </c>
      <c r="C40" s="10" t="s">
        <v>9</v>
      </c>
      <c r="D40" s="10" t="s">
        <v>10</v>
      </c>
      <c r="E40" s="11" t="s">
        <v>11</v>
      </c>
      <c r="F40" s="12" t="s">
        <v>12</v>
      </c>
      <c r="G40" s="13" t="s">
        <v>13</v>
      </c>
    </row>
    <row r="41" spans="1:7" ht="15" thickBot="1" x14ac:dyDescent="0.35">
      <c r="A41" s="14" t="s">
        <v>14</v>
      </c>
      <c r="B41" s="22" t="s">
        <v>136</v>
      </c>
      <c r="C41" s="61" t="s">
        <v>135</v>
      </c>
      <c r="D41" s="61" t="s">
        <v>135</v>
      </c>
      <c r="E41" s="61" t="s">
        <v>135</v>
      </c>
      <c r="F41" s="61" t="s">
        <v>135</v>
      </c>
      <c r="G41" s="61" t="s">
        <v>135</v>
      </c>
    </row>
    <row r="42" spans="1:7" ht="15" thickBot="1" x14ac:dyDescent="0.35">
      <c r="A42" s="21" t="s">
        <v>26</v>
      </c>
      <c r="B42" s="22" t="s">
        <v>136</v>
      </c>
      <c r="C42" s="61" t="s">
        <v>135</v>
      </c>
      <c r="D42" s="61" t="s">
        <v>135</v>
      </c>
      <c r="E42" s="61" t="s">
        <v>135</v>
      </c>
      <c r="F42" s="61" t="s">
        <v>135</v>
      </c>
      <c r="G42" s="61" t="s">
        <v>135</v>
      </c>
    </row>
    <row r="43" spans="1:7" ht="81.45" customHeight="1" x14ac:dyDescent="0.3">
      <c r="A43" s="74" t="s">
        <v>145</v>
      </c>
      <c r="B43" s="75"/>
      <c r="C43" s="75"/>
      <c r="D43" s="75"/>
      <c r="E43" s="75"/>
      <c r="F43" s="75"/>
      <c r="G43" s="75"/>
    </row>
    <row r="44" spans="1:7" ht="16.05" customHeight="1" x14ac:dyDescent="0.3"/>
    <row r="59" ht="15.75" customHeight="1" x14ac:dyDescent="0.3"/>
    <row r="60" ht="15.75" customHeight="1" x14ac:dyDescent="0.3"/>
    <row r="61" ht="83.25" customHeight="1" x14ac:dyDescent="0.3"/>
  </sheetData>
  <sheetProtection algorithmName="SHA-512" hashValue="VdP3M0pCsfqq4kkPcmLbVsB2+lIQVmlOTpyggq3fZMyXvsRe3v6ts5iuSXdkMzW4cQay6uu2vrpMrXlHrBug7Q==" saltValue="/9l1Jyfm79VlQ5lnHJWt+A==" spinCount="100000" sheet="1" objects="1" scenarios="1"/>
  <mergeCells count="6">
    <mergeCell ref="A43:G43"/>
    <mergeCell ref="G12:G23"/>
    <mergeCell ref="G24:G25"/>
    <mergeCell ref="A26:G26"/>
    <mergeCell ref="G32:G34"/>
    <mergeCell ref="A35:G35"/>
  </mergeCells>
  <pageMargins left="0.7" right="0.7" top="0.75" bottom="0.75" header="0.3" footer="0.3"/>
  <pageSetup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7675-9DB8-40FC-B697-6FAAFD7F2FB7}">
  <sheetPr>
    <tabColor theme="7" tint="0.59999389629810485"/>
  </sheetPr>
  <dimension ref="A1:C74"/>
  <sheetViews>
    <sheetView view="pageBreakPreview" zoomScaleNormal="100" zoomScaleSheetLayoutView="100" workbookViewId="0"/>
  </sheetViews>
  <sheetFormatPr defaultRowHeight="14.4" x14ac:dyDescent="0.3"/>
  <cols>
    <col min="1" max="1" width="18.109375" customWidth="1"/>
    <col min="2" max="2" width="68.6640625" customWidth="1"/>
    <col min="3" max="3" width="17.6640625" customWidth="1"/>
  </cols>
  <sheetData>
    <row r="1" spans="1:3" ht="25.8" x14ac:dyDescent="0.5">
      <c r="A1" s="37" t="s">
        <v>63</v>
      </c>
    </row>
    <row r="2" spans="1:3" x14ac:dyDescent="0.3">
      <c r="A2" s="38"/>
    </row>
    <row r="3" spans="1:3" ht="18" x14ac:dyDescent="0.35">
      <c r="A3" s="39" t="s">
        <v>64</v>
      </c>
    </row>
    <row r="4" spans="1:3" ht="18" x14ac:dyDescent="0.35">
      <c r="A4" s="39"/>
    </row>
    <row r="5" spans="1:3" ht="18" x14ac:dyDescent="0.35">
      <c r="A5" s="39" t="s">
        <v>65</v>
      </c>
    </row>
    <row r="6" spans="1:3" x14ac:dyDescent="0.3">
      <c r="A6" s="81" t="s">
        <v>66</v>
      </c>
      <c r="B6" s="81"/>
      <c r="C6" s="81"/>
    </row>
    <row r="7" spans="1:3" ht="31.5" customHeight="1" x14ac:dyDescent="0.3">
      <c r="A7" s="80" t="s">
        <v>67</v>
      </c>
      <c r="B7" s="80"/>
      <c r="C7" s="80"/>
    </row>
    <row r="9" spans="1:3" x14ac:dyDescent="0.3">
      <c r="A9" s="41" t="s">
        <v>7</v>
      </c>
      <c r="B9" s="41" t="s">
        <v>68</v>
      </c>
      <c r="C9" s="41" t="s">
        <v>69</v>
      </c>
    </row>
    <row r="10" spans="1:3" x14ac:dyDescent="0.3">
      <c r="A10" s="42" t="s">
        <v>14</v>
      </c>
      <c r="B10" s="43" t="s">
        <v>70</v>
      </c>
      <c r="C10" s="43" t="s">
        <v>71</v>
      </c>
    </row>
    <row r="11" spans="1:3" x14ac:dyDescent="0.3">
      <c r="A11" s="44"/>
      <c r="B11" s="43" t="s">
        <v>72</v>
      </c>
      <c r="C11" s="43" t="s">
        <v>73</v>
      </c>
    </row>
    <row r="12" spans="1:3" x14ac:dyDescent="0.3">
      <c r="A12" s="44"/>
      <c r="B12" s="43" t="s">
        <v>74</v>
      </c>
      <c r="C12" s="43" t="s">
        <v>75</v>
      </c>
    </row>
    <row r="13" spans="1:3" x14ac:dyDescent="0.3">
      <c r="A13" s="44"/>
      <c r="B13" s="43" t="s">
        <v>76</v>
      </c>
      <c r="C13" s="43" t="s">
        <v>77</v>
      </c>
    </row>
    <row r="14" spans="1:3" x14ac:dyDescent="0.3">
      <c r="A14" s="44"/>
      <c r="B14" s="43" t="s">
        <v>78</v>
      </c>
      <c r="C14" s="43" t="s">
        <v>79</v>
      </c>
    </row>
    <row r="15" spans="1:3" x14ac:dyDescent="0.3">
      <c r="A15" s="44"/>
      <c r="B15" s="43" t="s">
        <v>80</v>
      </c>
      <c r="C15" s="43" t="s">
        <v>81</v>
      </c>
    </row>
    <row r="16" spans="1:3" x14ac:dyDescent="0.3">
      <c r="A16" s="44"/>
      <c r="B16" s="43" t="s">
        <v>82</v>
      </c>
      <c r="C16" s="43" t="s">
        <v>83</v>
      </c>
    </row>
    <row r="17" spans="1:3" x14ac:dyDescent="0.3">
      <c r="A17" s="44"/>
      <c r="B17" s="43" t="s">
        <v>84</v>
      </c>
      <c r="C17" s="43" t="s">
        <v>85</v>
      </c>
    </row>
    <row r="18" spans="1:3" x14ac:dyDescent="0.3">
      <c r="A18" s="44"/>
      <c r="B18" s="43" t="s">
        <v>86</v>
      </c>
      <c r="C18" s="43" t="s">
        <v>87</v>
      </c>
    </row>
    <row r="19" spans="1:3" x14ac:dyDescent="0.3">
      <c r="A19" s="44"/>
      <c r="B19" s="43" t="s">
        <v>144</v>
      </c>
      <c r="C19" s="43" t="s">
        <v>88</v>
      </c>
    </row>
    <row r="20" spans="1:3" x14ac:dyDescent="0.3">
      <c r="A20" s="44"/>
      <c r="B20" s="43" t="s">
        <v>89</v>
      </c>
      <c r="C20" s="43" t="s">
        <v>90</v>
      </c>
    </row>
    <row r="21" spans="1:3" x14ac:dyDescent="0.3">
      <c r="A21" s="44"/>
      <c r="B21" t="s">
        <v>91</v>
      </c>
      <c r="C21" s="43" t="s">
        <v>92</v>
      </c>
    </row>
    <row r="22" spans="1:3" x14ac:dyDescent="0.3">
      <c r="A22" s="44"/>
      <c r="B22" s="43" t="s">
        <v>93</v>
      </c>
      <c r="C22" s="43" t="s">
        <v>94</v>
      </c>
    </row>
    <row r="23" spans="1:3" x14ac:dyDescent="0.3">
      <c r="A23" s="45" t="s">
        <v>26</v>
      </c>
      <c r="B23" s="43" t="s">
        <v>101</v>
      </c>
      <c r="C23" s="43" t="s">
        <v>102</v>
      </c>
    </row>
    <row r="24" spans="1:3" x14ac:dyDescent="0.3">
      <c r="A24" s="46"/>
      <c r="B24" s="43" t="s">
        <v>103</v>
      </c>
      <c r="C24" s="43" t="s">
        <v>138</v>
      </c>
    </row>
    <row r="25" spans="1:3" x14ac:dyDescent="0.3">
      <c r="A25" s="46"/>
      <c r="B25" s="43" t="s">
        <v>104</v>
      </c>
      <c r="C25" s="43" t="s">
        <v>105</v>
      </c>
    </row>
    <row r="26" spans="1:3" x14ac:dyDescent="0.3">
      <c r="A26" s="46"/>
      <c r="B26" s="43" t="s">
        <v>106</v>
      </c>
      <c r="C26" s="43" t="s">
        <v>107</v>
      </c>
    </row>
    <row r="27" spans="1:3" x14ac:dyDescent="0.3">
      <c r="A27" s="46"/>
      <c r="B27" s="43" t="s">
        <v>108</v>
      </c>
      <c r="C27" s="43" t="s">
        <v>109</v>
      </c>
    </row>
    <row r="28" spans="1:3" x14ac:dyDescent="0.3">
      <c r="A28" s="46"/>
      <c r="B28" s="43" t="s">
        <v>110</v>
      </c>
      <c r="C28" s="43" t="s">
        <v>111</v>
      </c>
    </row>
    <row r="29" spans="1:3" x14ac:dyDescent="0.3">
      <c r="A29" s="38" t="s">
        <v>116</v>
      </c>
    </row>
    <row r="30" spans="1:3" x14ac:dyDescent="0.3">
      <c r="A30" s="80" t="s">
        <v>117</v>
      </c>
      <c r="B30" s="80"/>
      <c r="C30" s="80"/>
    </row>
    <row r="31" spans="1:3" ht="17.399999999999999" x14ac:dyDescent="0.3">
      <c r="A31" s="4"/>
    </row>
    <row r="32" spans="1:3" x14ac:dyDescent="0.3">
      <c r="A32" s="41" t="s">
        <v>7</v>
      </c>
      <c r="B32" s="41" t="s">
        <v>68</v>
      </c>
      <c r="C32" s="41" t="s">
        <v>69</v>
      </c>
    </row>
    <row r="33" spans="1:3" x14ac:dyDescent="0.3">
      <c r="A33" s="47" t="s">
        <v>132</v>
      </c>
      <c r="B33" s="47" t="s">
        <v>137</v>
      </c>
      <c r="C33" s="47" t="s">
        <v>118</v>
      </c>
    </row>
    <row r="34" spans="1:3" x14ac:dyDescent="0.3">
      <c r="A34" s="62"/>
      <c r="B34" s="62"/>
      <c r="C34" s="62"/>
    </row>
    <row r="35" spans="1:3" x14ac:dyDescent="0.3">
      <c r="A35" s="63" t="s">
        <v>140</v>
      </c>
      <c r="B35" s="62"/>
      <c r="C35" s="62"/>
    </row>
    <row r="36" spans="1:3" x14ac:dyDescent="0.3">
      <c r="A36" s="80" t="s">
        <v>141</v>
      </c>
      <c r="B36" s="80"/>
      <c r="C36" s="80"/>
    </row>
    <row r="37" spans="1:3" x14ac:dyDescent="0.3">
      <c r="A37" s="40"/>
      <c r="B37" s="40"/>
      <c r="C37" s="40"/>
    </row>
    <row r="38" spans="1:3" x14ac:dyDescent="0.3">
      <c r="A38" s="41" t="s">
        <v>7</v>
      </c>
      <c r="B38" s="41" t="s">
        <v>68</v>
      </c>
      <c r="C38" s="41" t="s">
        <v>69</v>
      </c>
    </row>
    <row r="39" spans="1:3" x14ac:dyDescent="0.3">
      <c r="A39" s="64" t="s">
        <v>14</v>
      </c>
      <c r="B39" s="43" t="s">
        <v>95</v>
      </c>
      <c r="C39" s="43" t="s">
        <v>96</v>
      </c>
    </row>
    <row r="40" spans="1:3" x14ac:dyDescent="0.3">
      <c r="A40" s="64"/>
      <c r="B40" s="43" t="s">
        <v>97</v>
      </c>
      <c r="C40" s="43" t="s">
        <v>98</v>
      </c>
    </row>
    <row r="41" spans="1:3" x14ac:dyDescent="0.3">
      <c r="A41" s="64"/>
      <c r="B41" s="43" t="s">
        <v>99</v>
      </c>
      <c r="C41" s="43" t="s">
        <v>100</v>
      </c>
    </row>
    <row r="42" spans="1:3" x14ac:dyDescent="0.3">
      <c r="A42" s="65" t="s">
        <v>26</v>
      </c>
      <c r="B42" s="43" t="s">
        <v>112</v>
      </c>
      <c r="C42" s="43" t="s">
        <v>113</v>
      </c>
    </row>
    <row r="43" spans="1:3" x14ac:dyDescent="0.3">
      <c r="A43" s="66"/>
      <c r="B43" s="43" t="s">
        <v>114</v>
      </c>
      <c r="C43" s="43" t="s">
        <v>115</v>
      </c>
    </row>
    <row r="45" spans="1:3" ht="18" x14ac:dyDescent="0.35">
      <c r="A45" s="39" t="s">
        <v>119</v>
      </c>
    </row>
    <row r="46" spans="1:3" ht="18" x14ac:dyDescent="0.35">
      <c r="A46" s="39"/>
    </row>
    <row r="47" spans="1:3" x14ac:dyDescent="0.3">
      <c r="A47" s="48" t="s">
        <v>120</v>
      </c>
    </row>
    <row r="48" spans="1:3" ht="80.25" customHeight="1" x14ac:dyDescent="0.3">
      <c r="A48" s="82" t="s">
        <v>121</v>
      </c>
      <c r="B48" s="82"/>
      <c r="C48" s="82"/>
    </row>
    <row r="49" spans="1:3" x14ac:dyDescent="0.3">
      <c r="A49" s="49"/>
    </row>
    <row r="50" spans="1:3" x14ac:dyDescent="0.3">
      <c r="A50" s="48" t="s">
        <v>122</v>
      </c>
    </row>
    <row r="51" spans="1:3" ht="32.25" customHeight="1" x14ac:dyDescent="0.3">
      <c r="A51" s="80" t="s">
        <v>123</v>
      </c>
      <c r="B51" s="80"/>
      <c r="C51" s="80"/>
    </row>
    <row r="53" spans="1:3" x14ac:dyDescent="0.3">
      <c r="A53" s="48" t="s">
        <v>124</v>
      </c>
    </row>
    <row r="54" spans="1:3" s="38" customFormat="1" x14ac:dyDescent="0.3">
      <c r="A54" s="49" t="s">
        <v>125</v>
      </c>
      <c r="B54"/>
      <c r="C54"/>
    </row>
    <row r="55" spans="1:3" x14ac:dyDescent="0.3">
      <c r="A55" s="38"/>
      <c r="B55" s="38"/>
      <c r="C55" s="38"/>
    </row>
    <row r="56" spans="1:3" x14ac:dyDescent="0.3">
      <c r="A56" s="38" t="s">
        <v>126</v>
      </c>
    </row>
    <row r="57" spans="1:3" x14ac:dyDescent="0.3">
      <c r="A57" t="s">
        <v>127</v>
      </c>
    </row>
    <row r="59" spans="1:3" x14ac:dyDescent="0.3">
      <c r="A59" s="38" t="s">
        <v>128</v>
      </c>
    </row>
    <row r="60" spans="1:3" x14ac:dyDescent="0.3">
      <c r="A60" s="79" t="s">
        <v>142</v>
      </c>
      <c r="B60" s="79"/>
      <c r="C60" s="79"/>
    </row>
    <row r="62" spans="1:3" x14ac:dyDescent="0.3">
      <c r="A62" s="48" t="s">
        <v>10</v>
      </c>
    </row>
    <row r="63" spans="1:3" ht="30.75" customHeight="1" x14ac:dyDescent="0.3">
      <c r="A63" s="80" t="s">
        <v>129</v>
      </c>
      <c r="B63" s="80"/>
      <c r="C63" s="80"/>
    </row>
    <row r="64" spans="1:3" x14ac:dyDescent="0.3">
      <c r="A64" s="48"/>
    </row>
    <row r="65" spans="1:3" x14ac:dyDescent="0.3">
      <c r="A65" s="48" t="s">
        <v>11</v>
      </c>
    </row>
    <row r="66" spans="1:3" x14ac:dyDescent="0.3">
      <c r="A66" t="s">
        <v>130</v>
      </c>
    </row>
    <row r="68" spans="1:3" x14ac:dyDescent="0.3">
      <c r="A68" s="50" t="s">
        <v>131</v>
      </c>
    </row>
    <row r="69" spans="1:3" ht="51.75" customHeight="1" x14ac:dyDescent="0.3">
      <c r="A69" s="80" t="s">
        <v>143</v>
      </c>
      <c r="B69" s="80"/>
      <c r="C69" s="80"/>
    </row>
    <row r="70" spans="1:3" x14ac:dyDescent="0.3">
      <c r="A70" s="38" t="s">
        <v>12</v>
      </c>
    </row>
    <row r="71" spans="1:3" x14ac:dyDescent="0.3">
      <c r="A71" t="s">
        <v>134</v>
      </c>
    </row>
    <row r="73" spans="1:3" x14ac:dyDescent="0.3">
      <c r="A73" s="38" t="s">
        <v>13</v>
      </c>
    </row>
    <row r="74" spans="1:3" ht="29.4" customHeight="1" x14ac:dyDescent="0.3">
      <c r="A74" s="79" t="s">
        <v>133</v>
      </c>
      <c r="B74" s="79"/>
      <c r="C74" s="79"/>
    </row>
  </sheetData>
  <sheetProtection algorithmName="SHA-512" hashValue="CL/mGwVuUvtxWc4fBgClm3yaAcK5XEpM0Her/ZorLLmkjGcnIbpnW2XbQJZmDpmyNtPR5hJn6wkeA1uTs4jc/A==" saltValue="/zjpQbQcEOpxCrdFy8Byyw==" spinCount="100000" sheet="1" objects="1" scenarios="1"/>
  <mergeCells count="10">
    <mergeCell ref="A74:C74"/>
    <mergeCell ref="A36:C36"/>
    <mergeCell ref="A63:C63"/>
    <mergeCell ref="A69:C69"/>
    <mergeCell ref="A6:C6"/>
    <mergeCell ref="A7:C7"/>
    <mergeCell ref="A30:C30"/>
    <mergeCell ref="A48:C48"/>
    <mergeCell ref="A51:C51"/>
    <mergeCell ref="A60:C60"/>
  </mergeCells>
  <pageMargins left="0.7" right="0.7" top="0.75" bottom="0.75" header="0.3" footer="0.3"/>
  <pageSetup scale="83" orientation="portrait" r:id="rId1"/>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FY16_Q1</vt:lpstr>
      <vt:lpstr>FY16_Q2</vt:lpstr>
      <vt:lpstr>FY16_Q3</vt:lpstr>
      <vt:lpstr>FY16_Q4</vt:lpstr>
      <vt:lpstr>PFGE - User Notes</vt:lpstr>
      <vt:lpstr>FY16_Q1!Print_Area</vt:lpstr>
      <vt:lpstr>FY16_Q2!Print_Area</vt:lpstr>
      <vt:lpstr>FY16_Q3!Print_Area</vt:lpstr>
      <vt:lpstr>FY16_Q4!Print_Area</vt:lpstr>
      <vt:lpstr>'PFGE - User 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Barker, Amyre - FSIS</dc:creator>
  <cp:lastModifiedBy>Ibrahim, Manal - FSIS</cp:lastModifiedBy>
  <dcterms:created xsi:type="dcterms:W3CDTF">2021-04-30T16:26:28Z</dcterms:created>
  <dcterms:modified xsi:type="dcterms:W3CDTF">2021-05-05T18:27:29Z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