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44396F2C-A91E-403E-B739-5067E9707F70}" xr6:coauthVersionLast="34" xr6:coauthVersionMax="34" xr10:uidLastSave="{00000000-0000-0000-0000-000000000000}"/>
  <bookViews>
    <workbookView xWindow="-105" yWindow="-105" windowWidth="19425" windowHeight="10560" tabRatio="744" xr2:uid="{00000000-000D-0000-FFFF-FFFF00000000}"/>
  </bookViews>
  <sheets>
    <sheet name="FY18_Q1" sheetId="1" r:id="rId1"/>
    <sheet name="Percent Positives - User Notes" sheetId="36" r:id="rId2"/>
  </sheets>
  <definedNames>
    <definedName name="_xlnm.Print_Area" localSheetId="0">FY18_Q1!$A$1:$O$65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 i="1" l="1"/>
  <c r="D40" i="1"/>
  <c r="N28" i="1"/>
  <c r="M28" i="1"/>
  <c r="K28" i="1"/>
  <c r="J28" i="1"/>
  <c r="H28" i="1"/>
  <c r="G28" i="1"/>
  <c r="E28" i="1"/>
  <c r="D28" i="1"/>
  <c r="N20" i="1"/>
  <c r="M20" i="1"/>
  <c r="K20" i="1"/>
  <c r="J20" i="1"/>
  <c r="H20" i="1"/>
  <c r="G20" i="1"/>
  <c r="D20" i="1"/>
  <c r="F20" i="1" s="1"/>
  <c r="E20" i="1"/>
  <c r="O28" i="1" l="1"/>
  <c r="L28" i="1" l="1"/>
  <c r="L39" i="1"/>
  <c r="L38" i="1"/>
  <c r="L37" i="1"/>
  <c r="F39" i="1"/>
  <c r="F38" i="1"/>
  <c r="F37" i="1"/>
  <c r="F64" i="1"/>
  <c r="F62" i="1"/>
  <c r="F56" i="1"/>
  <c r="F55" i="1"/>
  <c r="I27" i="1"/>
  <c r="F27" i="1"/>
  <c r="O26" i="1"/>
  <c r="L26" i="1"/>
  <c r="I26" i="1"/>
  <c r="F26" i="1"/>
  <c r="O25" i="1"/>
  <c r="L25" i="1"/>
  <c r="I25" i="1"/>
  <c r="F25" i="1"/>
  <c r="O24" i="1"/>
  <c r="L24" i="1"/>
  <c r="I24" i="1"/>
  <c r="F24" i="1"/>
  <c r="O23" i="1"/>
  <c r="L23" i="1"/>
  <c r="I23" i="1"/>
  <c r="F23" i="1"/>
  <c r="O22" i="1"/>
  <c r="L22" i="1"/>
  <c r="I22" i="1"/>
  <c r="F22" i="1"/>
  <c r="O21" i="1"/>
  <c r="L21" i="1"/>
  <c r="I21" i="1"/>
  <c r="F21" i="1"/>
  <c r="O46" i="1"/>
  <c r="O45" i="1"/>
  <c r="O44" i="1"/>
  <c r="O43" i="1"/>
  <c r="O42" i="1"/>
  <c r="O41" i="1"/>
  <c r="L46" i="1"/>
  <c r="L45" i="1"/>
  <c r="L44" i="1"/>
  <c r="L43" i="1"/>
  <c r="L42" i="1"/>
  <c r="L41" i="1"/>
  <c r="I47" i="1"/>
  <c r="I46" i="1"/>
  <c r="I45" i="1"/>
  <c r="I44" i="1"/>
  <c r="I43" i="1"/>
  <c r="I42" i="1"/>
  <c r="I41" i="1"/>
  <c r="F43" i="1"/>
  <c r="F44" i="1"/>
  <c r="F45" i="1"/>
  <c r="F46" i="1"/>
  <c r="F47" i="1"/>
  <c r="F42" i="1"/>
  <c r="N48" i="1"/>
  <c r="M48" i="1"/>
  <c r="O48" i="1" s="1"/>
  <c r="K48" i="1"/>
  <c r="L48" i="1" s="1"/>
  <c r="J48" i="1"/>
  <c r="H48" i="1"/>
  <c r="G48" i="1"/>
  <c r="D48" i="1"/>
  <c r="E48" i="1"/>
  <c r="O16" i="1"/>
  <c r="O15" i="1"/>
  <c r="O14" i="1"/>
  <c r="O19" i="1"/>
  <c r="O18" i="1"/>
  <c r="O17" i="1"/>
  <c r="O13" i="1"/>
  <c r="O12" i="1"/>
  <c r="L16" i="1"/>
  <c r="L15" i="1"/>
  <c r="L14" i="1"/>
  <c r="L19" i="1"/>
  <c r="L18" i="1"/>
  <c r="L17" i="1"/>
  <c r="L13" i="1"/>
  <c r="L12" i="1"/>
  <c r="I16" i="1"/>
  <c r="I15" i="1"/>
  <c r="I14" i="1"/>
  <c r="I19" i="1"/>
  <c r="I18" i="1"/>
  <c r="I17" i="1"/>
  <c r="I13" i="1"/>
  <c r="I12" i="1"/>
  <c r="F16" i="1"/>
  <c r="F14" i="1"/>
  <c r="F15" i="1"/>
  <c r="F19" i="1"/>
  <c r="F18" i="1"/>
  <c r="F17" i="1"/>
  <c r="I28" i="1"/>
  <c r="F28" i="1"/>
  <c r="O20" i="1"/>
  <c r="L20" i="1"/>
  <c r="F13" i="1"/>
  <c r="F12" i="1"/>
  <c r="F36" i="1"/>
  <c r="I36" i="1"/>
  <c r="L36" i="1"/>
  <c r="O36" i="1"/>
  <c r="N40" i="1"/>
  <c r="M40" i="1"/>
  <c r="O40" i="1" s="1"/>
  <c r="K40" i="1"/>
  <c r="J40" i="1"/>
  <c r="L40" i="1" s="1"/>
  <c r="H40" i="1"/>
  <c r="G40" i="1"/>
  <c r="E40" i="1"/>
  <c r="F41" i="1"/>
  <c r="O35" i="1"/>
  <c r="L35" i="1"/>
  <c r="I35" i="1"/>
  <c r="F35" i="1"/>
  <c r="F48" i="1" l="1"/>
  <c r="I20" i="1"/>
  <c r="I48" i="1"/>
  <c r="F40" i="1"/>
  <c r="I40" i="1"/>
</calcChain>
</file>

<file path=xl/sharedStrings.xml><?xml version="1.0" encoding="utf-8"?>
<sst xmlns="http://schemas.openxmlformats.org/spreadsheetml/2006/main" count="265" uniqueCount="112">
  <si>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</si>
  <si>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</si>
  <si>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</si>
  <si>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</si>
  <si>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</si>
  <si>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</si>
  <si>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</si>
  <si>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</si>
  <si>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</si>
  <si>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</si>
  <si>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</si>
  <si>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</si>
  <si>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</si>
  <si>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</si>
  <si>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</si>
  <si>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</si>
  <si>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</si>
  <si>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</si>
  <si>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</si>
  <si>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</si>
  <si>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</si>
  <si>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</si>
  <si>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</si>
  <si>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</si>
  <si>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</si>
  <si>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</si>
  <si>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</si>
  <si>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</si>
  <si>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</si>
  <si>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</si>
  <si>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Quarterly Summary Tables - FY2018 Q1</t>
  </si>
  <si>
    <t>Period: 2017-10-01 to 2017-12-31</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</si>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</sst>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60">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165" fontId="0" fillId="2" borderId="59"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64" fontId="0" fillId="0" borderId="26" xfId="2" quotePrefix="1" applyNumberFormat="1" applyFont="1" applyBorder="1" applyAlignment="1">
      <alignment horizontal="right" vertical="top" wrapText="1"/>
    </xf>
    <xf numFmtId="165" fontId="0" fillId="2" borderId="16" xfId="0" quotePrefix="1"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65" fontId="14" fillId="2" borderId="71" xfId="3" applyNumberFormat="1" applyFont="1" applyFill="1" applyBorder="1" applyAlignment="1">
      <alignment horizontal="right"/>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14" fillId="2" borderId="74" xfId="3" applyNumberFormat="1" applyFont="1" applyFill="1" applyBorder="1" applyAlignment="1">
      <alignment horizontal="right"/>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14" fillId="2" borderId="77" xfId="3" quotePrefix="1" applyNumberFormat="1" applyFont="1" applyFill="1" applyBorder="1" applyAlignment="1">
      <alignment horizontal="right"/>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5" fontId="0" fillId="2" borderId="27" xfId="0" quotePrefix="1" applyNumberFormat="1" applyFont="1" applyFill="1" applyBorder="1" applyAlignment="1">
      <alignment horizontal="right" vertical="top"/>
    </xf>
    <xf numFmtId="164" fontId="0" fillId="0" borderId="64" xfId="2" quotePrefix="1" applyNumberFormat="1" applyFont="1" applyBorder="1" applyAlignment="1">
      <alignment horizontal="right" vertical="top" wrapText="1"/>
    </xf>
    <xf numFmtId="165" fontId="0" fillId="2" borderId="65" xfId="0" quotePrefix="1" applyNumberFormat="1" applyFont="1" applyFill="1" applyBorder="1" applyAlignment="1">
      <alignment horizontal="right" vertical="top"/>
    </xf>
    <xf numFmtId="165" fontId="0" fillId="2" borderId="66" xfId="0" quotePrefix="1" applyNumberFormat="1" applyFont="1" applyFill="1" applyBorder="1" applyAlignment="1">
      <alignment horizontal="right" vertical="top"/>
    </xf>
    <xf numFmtId="165" fontId="0" fillId="2" borderId="64" xfId="0" quotePrefix="1" applyNumberFormat="1" applyFont="1" applyFill="1" applyBorder="1" applyAlignment="1">
      <alignment horizontal="right" vertical="top"/>
    </xf>
    <xf numFmtId="164" fontId="0" fillId="0" borderId="79" xfId="2" applyNumberFormat="1" applyFont="1" applyBorder="1" applyAlignment="1">
      <alignment horizontal="right" vertical="top" wrapText="1"/>
    </xf>
    <xf numFmtId="0" fontId="0" fillId="0" borderId="80"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165" fontId="0" fillId="0" borderId="41" xfId="2" applyNumberFormat="1" applyFont="1" applyBorder="1" applyAlignment="1">
      <alignment horizontal="right" vertical="top" wrapText="1"/>
    </xf>
    <xf numFmtId="0" fontId="0" fillId="0" borderId="29" xfId="2" applyNumberFormat="1" applyFont="1" applyBorder="1" applyAlignment="1">
      <alignment horizontal="right" vertical="top" wrapText="1"/>
    </xf>
    <xf numFmtId="10" fontId="0" fillId="2" borderId="66" xfId="1" quotePrefix="1" applyNumberFormat="1" applyFont="1" applyFill="1" applyBorder="1" applyAlignment="1">
      <alignment horizontal="right" vertical="top"/>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65"/>
  <sheetViews>
    <sheetView tabSelected="1" view="pageBreakPreview" zoomScale="80" zoomScaleNormal="80" zoomScaleSheetLayoutView="80" zoomScalePageLayoutView="80" workbookViewId="0">
      <selection activeCell="C12" sqref="C12"/>
    </sheetView>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36</v>
      </c>
      <c r="B1" s="6"/>
    </row>
    <row r="2" spans="1:18" ht="18.75" x14ac:dyDescent="0.25">
      <c r="A2" s="3" t="s">
        <v>30</v>
      </c>
      <c r="B2" s="5"/>
    </row>
    <row r="3" spans="1:18" ht="18.75" x14ac:dyDescent="0.25">
      <c r="A3" s="26" t="s">
        <v>31</v>
      </c>
      <c r="B3" s="5"/>
    </row>
    <row r="4" spans="1:18" x14ac:dyDescent="0.25">
      <c r="A4" s="2"/>
      <c r="B4" s="2"/>
    </row>
    <row r="5" spans="1:18" ht="18" x14ac:dyDescent="0.25">
      <c r="A5" s="7" t="s">
        <v>0</v>
      </c>
      <c r="B5" s="7"/>
    </row>
    <row r="6" spans="1:18" x14ac:dyDescent="0.25">
      <c r="A6" s="2"/>
      <c r="B6" s="2"/>
    </row>
    <row r="7" spans="1:18" ht="18" x14ac:dyDescent="0.25">
      <c r="A7" s="3" t="s">
        <v>53</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8" t="s">
        <v>6</v>
      </c>
      <c r="D9" s="149"/>
      <c r="E9" s="149"/>
      <c r="F9" s="149"/>
      <c r="G9" s="149"/>
      <c r="H9" s="149"/>
      <c r="I9" s="149"/>
      <c r="J9" s="149"/>
      <c r="K9" s="149"/>
      <c r="L9" s="149"/>
      <c r="M9" s="149"/>
      <c r="N9" s="149"/>
      <c r="O9" s="150"/>
    </row>
    <row r="10" spans="1:18" ht="14.45" customHeight="1" x14ac:dyDescent="0.25">
      <c r="A10" s="22"/>
      <c r="B10" s="22"/>
      <c r="C10" s="151" t="s">
        <v>5</v>
      </c>
      <c r="D10" s="152"/>
      <c r="E10" s="152"/>
      <c r="F10" s="153"/>
      <c r="G10" s="151" t="s">
        <v>25</v>
      </c>
      <c r="H10" s="152"/>
      <c r="I10" s="153"/>
      <c r="J10" s="151" t="s">
        <v>26</v>
      </c>
      <c r="K10" s="152"/>
      <c r="L10" s="153"/>
      <c r="M10" s="151" t="s">
        <v>27</v>
      </c>
      <c r="N10" s="152"/>
      <c r="O10" s="153"/>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32</v>
      </c>
      <c r="B12" s="69" t="s">
        <v>33</v>
      </c>
      <c r="C12" s="70">
        <v>1377</v>
      </c>
      <c r="D12" s="35">
        <v>1779</v>
      </c>
      <c r="E12" s="35">
        <v>3</v>
      </c>
      <c r="F12" s="72">
        <f>E12/D12</f>
        <v>1.6863406408094434E-3</v>
      </c>
      <c r="G12" s="35">
        <v>100</v>
      </c>
      <c r="H12" s="71">
        <v>0</v>
      </c>
      <c r="I12" s="72">
        <f>H12/G12</f>
        <v>0</v>
      </c>
      <c r="J12" s="73">
        <v>902</v>
      </c>
      <c r="K12" s="71">
        <v>1</v>
      </c>
      <c r="L12" s="72">
        <f>K12/J12</f>
        <v>1.1086474501108647E-3</v>
      </c>
      <c r="M12" s="74">
        <v>777</v>
      </c>
      <c r="N12" s="71">
        <v>2</v>
      </c>
      <c r="O12" s="72">
        <f>N12/M12</f>
        <v>2.5740025740025739E-3</v>
      </c>
      <c r="P12" s="12"/>
      <c r="Q12" s="66"/>
      <c r="R12" s="66"/>
    </row>
    <row r="13" spans="1:18" x14ac:dyDescent="0.25">
      <c r="A13" s="39" t="s">
        <v>34</v>
      </c>
      <c r="B13" s="61" t="s">
        <v>35</v>
      </c>
      <c r="C13" s="43">
        <v>1279</v>
      </c>
      <c r="D13" s="32">
        <v>2019</v>
      </c>
      <c r="E13" s="33">
        <v>6</v>
      </c>
      <c r="F13" s="75">
        <f t="shared" ref="F13" si="0">E13/D13</f>
        <v>2.9717682020802376E-3</v>
      </c>
      <c r="G13" s="53">
        <v>192</v>
      </c>
      <c r="H13" s="33">
        <v>0</v>
      </c>
      <c r="I13" s="75">
        <f t="shared" ref="I13:I15" si="1">H13/G13</f>
        <v>0</v>
      </c>
      <c r="J13" s="43">
        <v>1160</v>
      </c>
      <c r="K13" s="33">
        <v>3</v>
      </c>
      <c r="L13" s="75">
        <f t="shared" ref="L13:L15" si="2">K13/J13</f>
        <v>2.5862068965517241E-3</v>
      </c>
      <c r="M13" s="52">
        <v>667</v>
      </c>
      <c r="N13" s="33">
        <v>3</v>
      </c>
      <c r="O13" s="75">
        <f t="shared" ref="O13:O15" si="3">N13/M13</f>
        <v>4.4977511244377807E-3</v>
      </c>
      <c r="P13" s="12"/>
      <c r="Q13" s="66"/>
      <c r="R13" s="66"/>
    </row>
    <row r="14" spans="1:18" ht="60" x14ac:dyDescent="0.25">
      <c r="A14" s="39" t="s">
        <v>46</v>
      </c>
      <c r="B14" s="77" t="s">
        <v>57</v>
      </c>
      <c r="C14" s="43">
        <v>71</v>
      </c>
      <c r="D14" s="33">
        <v>99</v>
      </c>
      <c r="E14" s="33">
        <v>0</v>
      </c>
      <c r="F14" s="75">
        <f t="shared" ref="F14:F15" si="4">E14/D14</f>
        <v>0</v>
      </c>
      <c r="G14" s="53">
        <v>16</v>
      </c>
      <c r="H14" s="33">
        <v>0</v>
      </c>
      <c r="I14" s="75">
        <f t="shared" si="1"/>
        <v>0</v>
      </c>
      <c r="J14" s="53">
        <v>54</v>
      </c>
      <c r="K14" s="33">
        <v>0</v>
      </c>
      <c r="L14" s="75">
        <f t="shared" si="2"/>
        <v>0</v>
      </c>
      <c r="M14" s="52">
        <v>29</v>
      </c>
      <c r="N14" s="33">
        <v>0</v>
      </c>
      <c r="O14" s="75">
        <f t="shared" si="3"/>
        <v>0</v>
      </c>
      <c r="P14" s="12"/>
      <c r="Q14" s="66"/>
      <c r="R14" s="66"/>
    </row>
    <row r="15" spans="1:18" ht="60" x14ac:dyDescent="0.25">
      <c r="A15" s="39" t="s">
        <v>48</v>
      </c>
      <c r="B15" s="77" t="s">
        <v>58</v>
      </c>
      <c r="C15" s="43">
        <v>69</v>
      </c>
      <c r="D15" s="33">
        <v>968</v>
      </c>
      <c r="E15" s="33">
        <v>0</v>
      </c>
      <c r="F15" s="75">
        <f t="shared" si="4"/>
        <v>0</v>
      </c>
      <c r="G15" s="53">
        <v>160</v>
      </c>
      <c r="H15" s="33">
        <v>0</v>
      </c>
      <c r="I15" s="75">
        <f t="shared" si="1"/>
        <v>0</v>
      </c>
      <c r="J15" s="53">
        <v>540</v>
      </c>
      <c r="K15" s="33">
        <v>0</v>
      </c>
      <c r="L15" s="75">
        <f t="shared" si="2"/>
        <v>0</v>
      </c>
      <c r="M15" s="52">
        <v>268</v>
      </c>
      <c r="N15" s="33">
        <v>0</v>
      </c>
      <c r="O15" s="75">
        <f t="shared" si="3"/>
        <v>0</v>
      </c>
      <c r="P15" s="12"/>
      <c r="Q15" s="66"/>
      <c r="R15" s="66"/>
    </row>
    <row r="16" spans="1:18" ht="60" x14ac:dyDescent="0.25">
      <c r="A16" s="39" t="s">
        <v>47</v>
      </c>
      <c r="B16" s="77" t="s">
        <v>59</v>
      </c>
      <c r="C16" s="43">
        <v>69</v>
      </c>
      <c r="D16" s="33">
        <v>97</v>
      </c>
      <c r="E16" s="33">
        <v>8</v>
      </c>
      <c r="F16" s="75">
        <f t="shared" ref="F16:F28" si="5">E16/D16</f>
        <v>8.247422680412371E-2</v>
      </c>
      <c r="G16" s="53">
        <v>16</v>
      </c>
      <c r="H16" s="33">
        <v>1</v>
      </c>
      <c r="I16" s="75">
        <f t="shared" ref="I16:I28" si="6">H16/G16</f>
        <v>6.25E-2</v>
      </c>
      <c r="J16" s="53">
        <v>54</v>
      </c>
      <c r="K16" s="33">
        <v>5</v>
      </c>
      <c r="L16" s="75">
        <f t="shared" ref="L16:L20" si="7">K16/J16</f>
        <v>9.2592592592592587E-2</v>
      </c>
      <c r="M16" s="52">
        <v>27</v>
      </c>
      <c r="N16" s="33">
        <v>2</v>
      </c>
      <c r="O16" s="75">
        <f t="shared" ref="O16:O20" si="8">N16/M16</f>
        <v>7.407407407407407E-2</v>
      </c>
      <c r="P16" s="12"/>
      <c r="Q16" s="66"/>
      <c r="R16" s="66"/>
    </row>
    <row r="17" spans="1:19" ht="60" x14ac:dyDescent="0.25">
      <c r="A17" s="39" t="s">
        <v>49</v>
      </c>
      <c r="B17" s="77" t="s">
        <v>83</v>
      </c>
      <c r="C17" s="43">
        <v>15</v>
      </c>
      <c r="D17" s="33">
        <v>149</v>
      </c>
      <c r="E17" s="33">
        <v>4</v>
      </c>
      <c r="F17" s="75">
        <f t="shared" si="5"/>
        <v>2.6845637583892617E-2</v>
      </c>
      <c r="G17" s="53">
        <v>15</v>
      </c>
      <c r="H17" s="33">
        <v>0</v>
      </c>
      <c r="I17" s="75">
        <f t="shared" si="6"/>
        <v>0</v>
      </c>
      <c r="J17" s="53">
        <v>95</v>
      </c>
      <c r="K17" s="33">
        <v>3</v>
      </c>
      <c r="L17" s="75">
        <f t="shared" si="7"/>
        <v>3.1578947368421054E-2</v>
      </c>
      <c r="M17" s="52">
        <v>39</v>
      </c>
      <c r="N17" s="33">
        <v>1</v>
      </c>
      <c r="O17" s="75">
        <f t="shared" si="8"/>
        <v>2.564102564102564E-2</v>
      </c>
      <c r="P17" s="12"/>
      <c r="Q17" s="66"/>
      <c r="R17" s="66"/>
    </row>
    <row r="18" spans="1:19" ht="60" x14ac:dyDescent="0.25">
      <c r="A18" s="39" t="s">
        <v>50</v>
      </c>
      <c r="B18" s="77" t="s">
        <v>84</v>
      </c>
      <c r="C18" s="43">
        <v>15</v>
      </c>
      <c r="D18" s="33">
        <v>318</v>
      </c>
      <c r="E18" s="33">
        <v>2</v>
      </c>
      <c r="F18" s="75">
        <f t="shared" si="5"/>
        <v>6.2893081761006293E-3</v>
      </c>
      <c r="G18" s="53">
        <v>30</v>
      </c>
      <c r="H18" s="33">
        <v>1</v>
      </c>
      <c r="I18" s="75">
        <f t="shared" si="6"/>
        <v>3.3333333333333333E-2</v>
      </c>
      <c r="J18" s="53">
        <v>200</v>
      </c>
      <c r="K18" s="33">
        <v>0</v>
      </c>
      <c r="L18" s="75">
        <f t="shared" si="7"/>
        <v>0</v>
      </c>
      <c r="M18" s="52">
        <v>88</v>
      </c>
      <c r="N18" s="33">
        <v>1</v>
      </c>
      <c r="O18" s="75">
        <f t="shared" si="8"/>
        <v>1.1363636363636364E-2</v>
      </c>
      <c r="P18" s="12"/>
      <c r="Q18" s="66"/>
      <c r="R18" s="66"/>
    </row>
    <row r="19" spans="1:19" ht="60.75" thickBot="1" x14ac:dyDescent="0.3">
      <c r="A19" s="39" t="s">
        <v>51</v>
      </c>
      <c r="B19" s="77" t="s">
        <v>85</v>
      </c>
      <c r="C19" s="104">
        <v>15</v>
      </c>
      <c r="D19" s="105">
        <v>165</v>
      </c>
      <c r="E19" s="105">
        <v>3</v>
      </c>
      <c r="F19" s="106">
        <f t="shared" si="5"/>
        <v>1.8181818181818181E-2</v>
      </c>
      <c r="G19" s="53">
        <v>15</v>
      </c>
      <c r="H19" s="33">
        <v>0</v>
      </c>
      <c r="I19" s="75">
        <f t="shared" si="6"/>
        <v>0</v>
      </c>
      <c r="J19" s="107">
        <v>100</v>
      </c>
      <c r="K19" s="105">
        <v>2</v>
      </c>
      <c r="L19" s="106">
        <f t="shared" si="7"/>
        <v>0.02</v>
      </c>
      <c r="M19" s="52">
        <v>50</v>
      </c>
      <c r="N19" s="33">
        <v>1</v>
      </c>
      <c r="O19" s="75">
        <f t="shared" si="8"/>
        <v>0.02</v>
      </c>
      <c r="P19" s="12"/>
      <c r="Q19" s="66"/>
      <c r="R19" s="66"/>
    </row>
    <row r="20" spans="1:19" ht="15.75" thickBot="1" x14ac:dyDescent="0.3">
      <c r="A20" s="40" t="s">
        <v>37</v>
      </c>
      <c r="B20" s="62"/>
      <c r="C20" s="76"/>
      <c r="D20" s="36">
        <f>SUM(D12:D19)</f>
        <v>5594</v>
      </c>
      <c r="E20" s="36">
        <f>SUM(E12:E19)</f>
        <v>26</v>
      </c>
      <c r="F20" s="37">
        <f>E20/D20</f>
        <v>4.6478369681801929E-3</v>
      </c>
      <c r="G20" s="44">
        <f>SUM(G12:G19)</f>
        <v>544</v>
      </c>
      <c r="H20" s="36">
        <f>SUM(H12:H19)</f>
        <v>2</v>
      </c>
      <c r="I20" s="37">
        <f t="shared" si="6"/>
        <v>3.6764705882352941E-3</v>
      </c>
      <c r="J20" s="44">
        <f>SUM(J12:J19)</f>
        <v>3105</v>
      </c>
      <c r="K20" s="36">
        <f>SUM(K12:K19)</f>
        <v>14</v>
      </c>
      <c r="L20" s="37">
        <f t="shared" si="7"/>
        <v>4.5088566827697265E-3</v>
      </c>
      <c r="M20" s="42">
        <f>SUM(M12:M19)</f>
        <v>1945</v>
      </c>
      <c r="N20" s="36">
        <f>SUM(N12:N19)</f>
        <v>10</v>
      </c>
      <c r="O20" s="37">
        <f t="shared" si="8"/>
        <v>5.1413881748071976E-3</v>
      </c>
      <c r="P20" s="12"/>
      <c r="Q20" s="66"/>
      <c r="R20" s="66"/>
    </row>
    <row r="21" spans="1:19" x14ac:dyDescent="0.25">
      <c r="A21" s="78" t="s">
        <v>75</v>
      </c>
      <c r="B21" s="93" t="s">
        <v>61</v>
      </c>
      <c r="C21" s="108">
        <v>34</v>
      </c>
      <c r="D21" s="109">
        <v>83</v>
      </c>
      <c r="E21" s="109">
        <v>0</v>
      </c>
      <c r="F21" s="110">
        <f>E21/D21</f>
        <v>0</v>
      </c>
      <c r="G21" s="112">
        <v>15</v>
      </c>
      <c r="H21" s="109">
        <v>0</v>
      </c>
      <c r="I21" s="110">
        <f>H21/G21</f>
        <v>0</v>
      </c>
      <c r="J21" s="113">
        <v>63</v>
      </c>
      <c r="K21" s="114">
        <v>0</v>
      </c>
      <c r="L21" s="115">
        <f>K21/J21</f>
        <v>0</v>
      </c>
      <c r="M21" s="122">
        <v>5</v>
      </c>
      <c r="N21" s="129">
        <v>0</v>
      </c>
      <c r="O21" s="115">
        <f>N21/M21</f>
        <v>0</v>
      </c>
      <c r="P21" s="12"/>
      <c r="Q21" s="66"/>
      <c r="R21" s="66"/>
    </row>
    <row r="22" spans="1:19" ht="30" x14ac:dyDescent="0.25">
      <c r="A22" s="84" t="s">
        <v>78</v>
      </c>
      <c r="B22" s="94" t="s">
        <v>62</v>
      </c>
      <c r="C22" s="85">
        <v>42</v>
      </c>
      <c r="D22" s="86">
        <v>114</v>
      </c>
      <c r="E22" s="86">
        <v>0</v>
      </c>
      <c r="F22" s="87">
        <f>E22/D22</f>
        <v>0</v>
      </c>
      <c r="G22" s="88">
        <v>13</v>
      </c>
      <c r="H22" s="86">
        <v>0</v>
      </c>
      <c r="I22" s="87">
        <f>H22/G22</f>
        <v>0</v>
      </c>
      <c r="J22" s="116">
        <v>87</v>
      </c>
      <c r="K22" s="117">
        <v>0</v>
      </c>
      <c r="L22" s="118">
        <f>K22/J22</f>
        <v>0</v>
      </c>
      <c r="M22" s="123">
        <v>14</v>
      </c>
      <c r="N22" s="130">
        <v>0</v>
      </c>
      <c r="O22" s="118">
        <f>N22/M22</f>
        <v>0</v>
      </c>
      <c r="P22" s="12"/>
      <c r="Q22" s="66"/>
      <c r="R22" s="66"/>
    </row>
    <row r="23" spans="1:19" ht="30" x14ac:dyDescent="0.25">
      <c r="A23" s="84" t="s">
        <v>80</v>
      </c>
      <c r="B23" s="94" t="s">
        <v>63</v>
      </c>
      <c r="C23" s="85">
        <v>27</v>
      </c>
      <c r="D23" s="86">
        <v>62</v>
      </c>
      <c r="E23" s="86">
        <v>0</v>
      </c>
      <c r="F23" s="87">
        <f t="shared" ref="F23:F27" si="9">E23/D23</f>
        <v>0</v>
      </c>
      <c r="G23" s="88">
        <v>7</v>
      </c>
      <c r="H23" s="86">
        <v>0</v>
      </c>
      <c r="I23" s="87">
        <f t="shared" ref="I23:I27" si="10">H23/G23</f>
        <v>0</v>
      </c>
      <c r="J23" s="116">
        <v>49</v>
      </c>
      <c r="K23" s="117">
        <v>0</v>
      </c>
      <c r="L23" s="118">
        <f t="shared" ref="L23:L26" si="11">K23/J23</f>
        <v>0</v>
      </c>
      <c r="M23" s="123">
        <v>6</v>
      </c>
      <c r="N23" s="130">
        <v>0</v>
      </c>
      <c r="O23" s="118">
        <f t="shared" ref="O23:O26" si="12">N23/M23</f>
        <v>0</v>
      </c>
      <c r="P23" s="12"/>
      <c r="Q23" s="66"/>
      <c r="R23" s="66"/>
    </row>
    <row r="24" spans="1:19" ht="30" x14ac:dyDescent="0.25">
      <c r="A24" s="84" t="s">
        <v>79</v>
      </c>
      <c r="B24" s="94" t="s">
        <v>64</v>
      </c>
      <c r="C24" s="85">
        <v>32</v>
      </c>
      <c r="D24" s="86">
        <v>89</v>
      </c>
      <c r="E24" s="86">
        <v>0</v>
      </c>
      <c r="F24" s="87">
        <f t="shared" si="9"/>
        <v>0</v>
      </c>
      <c r="G24" s="88">
        <v>9</v>
      </c>
      <c r="H24" s="86">
        <v>0</v>
      </c>
      <c r="I24" s="87">
        <f t="shared" si="10"/>
        <v>0</v>
      </c>
      <c r="J24" s="116">
        <v>71</v>
      </c>
      <c r="K24" s="117">
        <v>0</v>
      </c>
      <c r="L24" s="118">
        <f t="shared" si="11"/>
        <v>0</v>
      </c>
      <c r="M24" s="123">
        <v>9</v>
      </c>
      <c r="N24" s="130">
        <v>0</v>
      </c>
      <c r="O24" s="118">
        <f t="shared" si="12"/>
        <v>0</v>
      </c>
      <c r="P24" s="12"/>
      <c r="Q24" s="66"/>
      <c r="R24" s="66"/>
    </row>
    <row r="25" spans="1:19" x14ac:dyDescent="0.25">
      <c r="A25" s="84" t="s">
        <v>70</v>
      </c>
      <c r="B25" s="94" t="s">
        <v>65</v>
      </c>
      <c r="C25" s="85">
        <v>17</v>
      </c>
      <c r="D25" s="86">
        <v>35</v>
      </c>
      <c r="E25" s="86">
        <v>0</v>
      </c>
      <c r="F25" s="87">
        <f t="shared" si="9"/>
        <v>0</v>
      </c>
      <c r="G25" s="88">
        <v>7</v>
      </c>
      <c r="H25" s="86">
        <v>0</v>
      </c>
      <c r="I25" s="87">
        <f t="shared" si="10"/>
        <v>0</v>
      </c>
      <c r="J25" s="116">
        <v>21</v>
      </c>
      <c r="K25" s="117">
        <v>0</v>
      </c>
      <c r="L25" s="118">
        <f t="shared" si="11"/>
        <v>0</v>
      </c>
      <c r="M25" s="123">
        <v>7</v>
      </c>
      <c r="N25" s="130">
        <v>0</v>
      </c>
      <c r="O25" s="118">
        <f t="shared" si="12"/>
        <v>0</v>
      </c>
      <c r="P25" s="12"/>
      <c r="Q25" s="66"/>
      <c r="R25" s="66"/>
    </row>
    <row r="26" spans="1:19" x14ac:dyDescent="0.25">
      <c r="A26" s="84" t="s">
        <v>76</v>
      </c>
      <c r="B26" s="94" t="s">
        <v>66</v>
      </c>
      <c r="C26" s="85">
        <v>10</v>
      </c>
      <c r="D26" s="86">
        <v>25</v>
      </c>
      <c r="E26" s="86">
        <v>0</v>
      </c>
      <c r="F26" s="87">
        <f t="shared" si="9"/>
        <v>0</v>
      </c>
      <c r="G26" s="88">
        <v>9</v>
      </c>
      <c r="H26" s="86">
        <v>0</v>
      </c>
      <c r="I26" s="87">
        <f t="shared" si="10"/>
        <v>0</v>
      </c>
      <c r="J26" s="116">
        <v>14</v>
      </c>
      <c r="K26" s="117">
        <v>0</v>
      </c>
      <c r="L26" s="118">
        <f t="shared" si="11"/>
        <v>0</v>
      </c>
      <c r="M26" s="123">
        <v>2</v>
      </c>
      <c r="N26" s="130">
        <v>0</v>
      </c>
      <c r="O26" s="118">
        <f t="shared" si="12"/>
        <v>0</v>
      </c>
      <c r="P26" s="12"/>
      <c r="Q26" s="66"/>
      <c r="R26" s="66"/>
    </row>
    <row r="27" spans="1:19" ht="15.75" thickBot="1" x14ac:dyDescent="0.3">
      <c r="A27" s="89" t="s">
        <v>77</v>
      </c>
      <c r="B27" s="95" t="s">
        <v>67</v>
      </c>
      <c r="C27" s="90">
        <v>1</v>
      </c>
      <c r="D27" s="91">
        <v>2</v>
      </c>
      <c r="E27" s="91">
        <v>0</v>
      </c>
      <c r="F27" s="111">
        <f t="shared" si="9"/>
        <v>0</v>
      </c>
      <c r="G27" s="92">
        <v>2</v>
      </c>
      <c r="H27" s="91">
        <v>0</v>
      </c>
      <c r="I27" s="111">
        <f t="shared" si="10"/>
        <v>0</v>
      </c>
      <c r="J27" s="119" t="s">
        <v>82</v>
      </c>
      <c r="K27" s="120" t="s">
        <v>82</v>
      </c>
      <c r="L27" s="121" t="s">
        <v>82</v>
      </c>
      <c r="M27" s="124" t="s">
        <v>82</v>
      </c>
      <c r="N27" s="131" t="s">
        <v>82</v>
      </c>
      <c r="O27" s="121" t="s">
        <v>82</v>
      </c>
      <c r="P27" s="11"/>
      <c r="Q27" s="66"/>
      <c r="R27" s="66"/>
      <c r="S27" s="10"/>
    </row>
    <row r="28" spans="1:19" ht="15.75" thickBot="1" x14ac:dyDescent="0.3">
      <c r="A28" s="45" t="s">
        <v>38</v>
      </c>
      <c r="B28" s="63"/>
      <c r="C28" s="49"/>
      <c r="D28" s="46">
        <f>SUM(D21:D27)</f>
        <v>410</v>
      </c>
      <c r="E28" s="144">
        <f>SUM(E21:E27)</f>
        <v>0</v>
      </c>
      <c r="F28" s="50">
        <f t="shared" si="5"/>
        <v>0</v>
      </c>
      <c r="G28" s="51">
        <f>SUM(G21:G27)</f>
        <v>62</v>
      </c>
      <c r="H28" s="145">
        <f>SUM(H21:H27)</f>
        <v>0</v>
      </c>
      <c r="I28" s="50">
        <f t="shared" si="6"/>
        <v>0</v>
      </c>
      <c r="J28" s="51">
        <f>SUM(J21:J27)</f>
        <v>305</v>
      </c>
      <c r="K28" s="145">
        <f>SUM(K21:K27)</f>
        <v>0</v>
      </c>
      <c r="L28" s="50">
        <f t="shared" ref="L28" si="13">K28/J28</f>
        <v>0</v>
      </c>
      <c r="M28" s="128">
        <f>SUM(M21:M27)</f>
        <v>43</v>
      </c>
      <c r="N28" s="145">
        <f>SUM(N21:N27)</f>
        <v>0</v>
      </c>
      <c r="O28" s="83">
        <f t="shared" ref="O28" si="14">N28/M28</f>
        <v>0</v>
      </c>
      <c r="P28" s="12"/>
      <c r="Q28" s="66"/>
      <c r="R28" s="66"/>
    </row>
    <row r="29" spans="1:19" ht="74.099999999999994" customHeight="1" x14ac:dyDescent="0.25">
      <c r="A29" s="154" t="s">
        <v>89</v>
      </c>
      <c r="B29" s="154"/>
      <c r="C29" s="154"/>
      <c r="D29" s="154"/>
      <c r="E29" s="154"/>
      <c r="F29" s="154"/>
      <c r="G29" s="154"/>
      <c r="H29" s="154"/>
      <c r="I29" s="154"/>
      <c r="J29" s="154"/>
      <c r="K29" s="154"/>
      <c r="L29" s="154"/>
      <c r="M29" s="154"/>
      <c r="N29" s="154"/>
      <c r="O29" s="154"/>
      <c r="Q29" s="66"/>
      <c r="R29" s="66"/>
    </row>
    <row r="30" spans="1:19" ht="18" x14ac:dyDescent="0.25">
      <c r="A30" s="3" t="s">
        <v>54</v>
      </c>
      <c r="B30" s="3"/>
    </row>
    <row r="31" spans="1:19" ht="15.75" thickBot="1" x14ac:dyDescent="0.3">
      <c r="A31" s="4"/>
      <c r="B31" s="4"/>
    </row>
    <row r="32" spans="1:19" x14ac:dyDescent="0.25">
      <c r="A32" s="21" t="s">
        <v>2</v>
      </c>
      <c r="B32" s="21" t="s">
        <v>12</v>
      </c>
      <c r="C32" s="148" t="s">
        <v>6</v>
      </c>
      <c r="D32" s="149"/>
      <c r="E32" s="149"/>
      <c r="F32" s="149"/>
      <c r="G32" s="149"/>
      <c r="H32" s="149"/>
      <c r="I32" s="149"/>
      <c r="J32" s="149"/>
      <c r="K32" s="149"/>
      <c r="L32" s="149"/>
      <c r="M32" s="149"/>
      <c r="N32" s="149"/>
      <c r="O32" s="150"/>
    </row>
    <row r="33" spans="1:19" ht="14.45" customHeight="1" x14ac:dyDescent="0.25">
      <c r="A33" s="22"/>
      <c r="B33" s="22"/>
      <c r="C33" s="151" t="s">
        <v>5</v>
      </c>
      <c r="D33" s="152"/>
      <c r="E33" s="152"/>
      <c r="F33" s="153"/>
      <c r="G33" s="151" t="s">
        <v>25</v>
      </c>
      <c r="H33" s="152"/>
      <c r="I33" s="153"/>
      <c r="J33" s="151" t="s">
        <v>26</v>
      </c>
      <c r="K33" s="152"/>
      <c r="L33" s="153"/>
      <c r="M33" s="151" t="s">
        <v>27</v>
      </c>
      <c r="N33" s="152"/>
      <c r="O33" s="153"/>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32</v>
      </c>
      <c r="B35" s="69" t="s">
        <v>33</v>
      </c>
      <c r="C35" s="70">
        <v>1377</v>
      </c>
      <c r="D35" s="35">
        <v>1779</v>
      </c>
      <c r="E35" s="71">
        <v>0</v>
      </c>
      <c r="F35" s="72">
        <f>E35/D35</f>
        <v>0</v>
      </c>
      <c r="G35" s="73">
        <v>100</v>
      </c>
      <c r="H35" s="71">
        <v>0</v>
      </c>
      <c r="I35" s="72">
        <f>H35/G35</f>
        <v>0</v>
      </c>
      <c r="J35" s="73">
        <v>902</v>
      </c>
      <c r="K35" s="71">
        <v>0</v>
      </c>
      <c r="L35" s="72">
        <f>K35/J35</f>
        <v>0</v>
      </c>
      <c r="M35" s="73">
        <v>777</v>
      </c>
      <c r="N35" s="71">
        <v>0</v>
      </c>
      <c r="O35" s="72">
        <f>N35/M35</f>
        <v>0</v>
      </c>
      <c r="P35" s="12"/>
      <c r="Q35" s="66"/>
      <c r="R35" s="66"/>
    </row>
    <row r="36" spans="1:19" x14ac:dyDescent="0.25">
      <c r="A36" s="39" t="s">
        <v>34</v>
      </c>
      <c r="B36" s="41" t="s">
        <v>35</v>
      </c>
      <c r="C36" s="43">
        <v>1279</v>
      </c>
      <c r="D36" s="32">
        <v>2019</v>
      </c>
      <c r="E36" s="33">
        <v>0</v>
      </c>
      <c r="F36" s="75">
        <f t="shared" ref="F36:F39" si="15">E36/D36</f>
        <v>0</v>
      </c>
      <c r="G36" s="53">
        <v>192</v>
      </c>
      <c r="H36" s="33">
        <v>0</v>
      </c>
      <c r="I36" s="75">
        <f t="shared" ref="I36" si="16">H36/G36</f>
        <v>0</v>
      </c>
      <c r="J36" s="43">
        <v>1160</v>
      </c>
      <c r="K36" s="33">
        <v>0</v>
      </c>
      <c r="L36" s="75">
        <f t="shared" ref="L36:L39" si="17">K36/J36</f>
        <v>0</v>
      </c>
      <c r="M36" s="53">
        <v>667</v>
      </c>
      <c r="N36" s="33">
        <v>0</v>
      </c>
      <c r="O36" s="75">
        <f t="shared" ref="O36" si="18">N36/M36</f>
        <v>0</v>
      </c>
      <c r="P36" s="12"/>
      <c r="Q36" s="66"/>
      <c r="R36" s="66"/>
    </row>
    <row r="37" spans="1:19" ht="60" x14ac:dyDescent="0.25">
      <c r="A37" s="39" t="s">
        <v>49</v>
      </c>
      <c r="B37" s="77" t="s">
        <v>86</v>
      </c>
      <c r="C37" s="99">
        <v>2</v>
      </c>
      <c r="D37" s="100">
        <v>31</v>
      </c>
      <c r="E37" s="100">
        <v>0</v>
      </c>
      <c r="F37" s="75">
        <f t="shared" si="15"/>
        <v>0</v>
      </c>
      <c r="G37" s="102" t="s">
        <v>82</v>
      </c>
      <c r="H37" s="100" t="s">
        <v>82</v>
      </c>
      <c r="I37" s="132" t="s">
        <v>82</v>
      </c>
      <c r="J37" s="102">
        <v>31</v>
      </c>
      <c r="K37" s="100">
        <v>0</v>
      </c>
      <c r="L37" s="75">
        <f t="shared" si="17"/>
        <v>0</v>
      </c>
      <c r="M37" s="102" t="s">
        <v>82</v>
      </c>
      <c r="N37" s="100" t="s">
        <v>82</v>
      </c>
      <c r="O37" s="132" t="s">
        <v>82</v>
      </c>
      <c r="P37" s="12"/>
      <c r="Q37" s="66"/>
      <c r="R37" s="66"/>
    </row>
    <row r="38" spans="1:19" ht="60" x14ac:dyDescent="0.25">
      <c r="A38" s="39" t="s">
        <v>50</v>
      </c>
      <c r="B38" s="77" t="s">
        <v>87</v>
      </c>
      <c r="C38" s="99">
        <v>2</v>
      </c>
      <c r="D38" s="100">
        <v>30</v>
      </c>
      <c r="E38" s="100">
        <v>0</v>
      </c>
      <c r="F38" s="75">
        <f t="shared" si="15"/>
        <v>0</v>
      </c>
      <c r="G38" s="102" t="s">
        <v>82</v>
      </c>
      <c r="H38" s="100" t="s">
        <v>82</v>
      </c>
      <c r="I38" s="132" t="s">
        <v>82</v>
      </c>
      <c r="J38" s="102">
        <v>30</v>
      </c>
      <c r="K38" s="100">
        <v>0</v>
      </c>
      <c r="L38" s="75">
        <f t="shared" si="17"/>
        <v>0</v>
      </c>
      <c r="M38" s="102" t="s">
        <v>82</v>
      </c>
      <c r="N38" s="100" t="s">
        <v>82</v>
      </c>
      <c r="O38" s="132" t="s">
        <v>82</v>
      </c>
      <c r="P38" s="12"/>
      <c r="Q38" s="66"/>
      <c r="R38" s="66"/>
    </row>
    <row r="39" spans="1:19" ht="60.75" thickBot="1" x14ac:dyDescent="0.3">
      <c r="A39" s="39" t="s">
        <v>51</v>
      </c>
      <c r="B39" s="77" t="s">
        <v>88</v>
      </c>
      <c r="C39" s="133">
        <v>2</v>
      </c>
      <c r="D39" s="134">
        <v>47</v>
      </c>
      <c r="E39" s="134">
        <v>0</v>
      </c>
      <c r="F39" s="147">
        <f t="shared" si="15"/>
        <v>0</v>
      </c>
      <c r="G39" s="136" t="s">
        <v>82</v>
      </c>
      <c r="H39" s="134" t="s">
        <v>82</v>
      </c>
      <c r="I39" s="135" t="s">
        <v>82</v>
      </c>
      <c r="J39" s="136">
        <v>47</v>
      </c>
      <c r="K39" s="134">
        <v>0</v>
      </c>
      <c r="L39" s="147">
        <f t="shared" si="17"/>
        <v>0</v>
      </c>
      <c r="M39" s="136" t="s">
        <v>82</v>
      </c>
      <c r="N39" s="134" t="s">
        <v>82</v>
      </c>
      <c r="O39" s="135" t="s">
        <v>82</v>
      </c>
      <c r="P39" s="12"/>
      <c r="Q39" s="66"/>
      <c r="R39" s="66"/>
    </row>
    <row r="40" spans="1:19" ht="15.75" thickBot="1" x14ac:dyDescent="0.3">
      <c r="A40" s="40" t="s">
        <v>37</v>
      </c>
      <c r="B40" s="62"/>
      <c r="C40" s="76"/>
      <c r="D40" s="36">
        <f>SUM(D35:D39)</f>
        <v>3906</v>
      </c>
      <c r="E40" s="146">
        <f>SUM(E35:E39)</f>
        <v>0</v>
      </c>
      <c r="F40" s="37">
        <f>E40/D40</f>
        <v>0</v>
      </c>
      <c r="G40" s="137">
        <f>SUM(G35:G39)</f>
        <v>292</v>
      </c>
      <c r="H40" s="138">
        <f>SUM(H35:H39)</f>
        <v>0</v>
      </c>
      <c r="I40" s="139">
        <f>H40/G40</f>
        <v>0</v>
      </c>
      <c r="J40" s="44">
        <f>SUM(J35:J39)</f>
        <v>2170</v>
      </c>
      <c r="K40" s="146">
        <f>SUM(K35:K39)</f>
        <v>0</v>
      </c>
      <c r="L40" s="37">
        <f>K40/J40</f>
        <v>0</v>
      </c>
      <c r="M40" s="42">
        <f>SUM(M35:M39)</f>
        <v>1444</v>
      </c>
      <c r="N40" s="146">
        <f>SUM(N35:N39)</f>
        <v>0</v>
      </c>
      <c r="O40" s="37">
        <f>N40/M40</f>
        <v>0</v>
      </c>
      <c r="P40" s="12"/>
      <c r="Q40" s="66"/>
      <c r="R40" s="66"/>
    </row>
    <row r="41" spans="1:19" x14ac:dyDescent="0.25">
      <c r="A41" s="78" t="s">
        <v>75</v>
      </c>
      <c r="B41" s="93" t="s">
        <v>61</v>
      </c>
      <c r="C41" s="108">
        <v>34</v>
      </c>
      <c r="D41" s="109">
        <v>84</v>
      </c>
      <c r="E41" s="109">
        <v>0</v>
      </c>
      <c r="F41" s="110">
        <f>E41/D41</f>
        <v>0</v>
      </c>
      <c r="G41" s="140">
        <v>15</v>
      </c>
      <c r="H41" s="141">
        <v>0</v>
      </c>
      <c r="I41" s="142">
        <f>H41/G41</f>
        <v>0</v>
      </c>
      <c r="J41" s="122">
        <v>64</v>
      </c>
      <c r="K41" s="114">
        <v>0</v>
      </c>
      <c r="L41" s="115">
        <f>K41/J41</f>
        <v>0</v>
      </c>
      <c r="M41" s="122">
        <v>5</v>
      </c>
      <c r="N41" s="129">
        <v>0</v>
      </c>
      <c r="O41" s="115">
        <f>N41/M41</f>
        <v>0</v>
      </c>
      <c r="P41" s="11"/>
      <c r="Q41" s="66"/>
      <c r="R41" s="66"/>
      <c r="S41" s="10"/>
    </row>
    <row r="42" spans="1:19" ht="30" x14ac:dyDescent="0.25">
      <c r="A42" s="84" t="s">
        <v>78</v>
      </c>
      <c r="B42" s="94" t="s">
        <v>62</v>
      </c>
      <c r="C42" s="85">
        <v>43</v>
      </c>
      <c r="D42" s="86">
        <v>117</v>
      </c>
      <c r="E42" s="86">
        <v>0</v>
      </c>
      <c r="F42" s="87">
        <f>E42/D42</f>
        <v>0</v>
      </c>
      <c r="G42" s="123">
        <v>13</v>
      </c>
      <c r="H42" s="117">
        <v>0</v>
      </c>
      <c r="I42" s="118">
        <f>H42/G42</f>
        <v>0</v>
      </c>
      <c r="J42" s="123">
        <v>90</v>
      </c>
      <c r="K42" s="117">
        <v>0</v>
      </c>
      <c r="L42" s="118">
        <f>K42/J42</f>
        <v>0</v>
      </c>
      <c r="M42" s="123">
        <v>14</v>
      </c>
      <c r="N42" s="130">
        <v>0</v>
      </c>
      <c r="O42" s="118">
        <f>N42/M42</f>
        <v>0</v>
      </c>
      <c r="P42" s="11"/>
      <c r="Q42" s="66"/>
      <c r="R42" s="66"/>
      <c r="S42" s="10"/>
    </row>
    <row r="43" spans="1:19" ht="30" x14ac:dyDescent="0.25">
      <c r="A43" s="84" t="s">
        <v>80</v>
      </c>
      <c r="B43" s="94" t="s">
        <v>63</v>
      </c>
      <c r="C43" s="85">
        <v>27</v>
      </c>
      <c r="D43" s="86">
        <v>62</v>
      </c>
      <c r="E43" s="86">
        <v>0</v>
      </c>
      <c r="F43" s="87">
        <f t="shared" ref="F43:F47" si="19">E43/D43</f>
        <v>0</v>
      </c>
      <c r="G43" s="123">
        <v>7</v>
      </c>
      <c r="H43" s="117">
        <v>0</v>
      </c>
      <c r="I43" s="118">
        <f t="shared" ref="I43:I47" si="20">H43/G43</f>
        <v>0</v>
      </c>
      <c r="J43" s="123">
        <v>49</v>
      </c>
      <c r="K43" s="117">
        <v>0</v>
      </c>
      <c r="L43" s="118">
        <f t="shared" ref="L43:L46" si="21">K43/J43</f>
        <v>0</v>
      </c>
      <c r="M43" s="143">
        <v>6</v>
      </c>
      <c r="N43" s="130">
        <v>0</v>
      </c>
      <c r="O43" s="118">
        <f t="shared" ref="O43:O46" si="22">N43/M43</f>
        <v>0</v>
      </c>
      <c r="P43" s="11"/>
      <c r="Q43" s="66"/>
      <c r="R43" s="66"/>
      <c r="S43" s="10"/>
    </row>
    <row r="44" spans="1:19" ht="30" x14ac:dyDescent="0.25">
      <c r="A44" s="84" t="s">
        <v>79</v>
      </c>
      <c r="B44" s="94" t="s">
        <v>64</v>
      </c>
      <c r="C44" s="85">
        <v>32</v>
      </c>
      <c r="D44" s="86">
        <v>90</v>
      </c>
      <c r="E44" s="86">
        <v>0</v>
      </c>
      <c r="F44" s="87">
        <f t="shared" si="19"/>
        <v>0</v>
      </c>
      <c r="G44" s="123">
        <v>9</v>
      </c>
      <c r="H44" s="117">
        <v>0</v>
      </c>
      <c r="I44" s="118">
        <f t="shared" si="20"/>
        <v>0</v>
      </c>
      <c r="J44" s="123">
        <v>72</v>
      </c>
      <c r="K44" s="117">
        <v>0</v>
      </c>
      <c r="L44" s="118">
        <f t="shared" si="21"/>
        <v>0</v>
      </c>
      <c r="M44" s="123">
        <v>9</v>
      </c>
      <c r="N44" s="130">
        <v>0</v>
      </c>
      <c r="O44" s="118">
        <f t="shared" si="22"/>
        <v>0</v>
      </c>
      <c r="P44" s="11"/>
      <c r="Q44" s="66"/>
      <c r="R44" s="66"/>
      <c r="S44" s="10"/>
    </row>
    <row r="45" spans="1:19" x14ac:dyDescent="0.25">
      <c r="A45" s="84" t="s">
        <v>70</v>
      </c>
      <c r="B45" s="94" t="s">
        <v>65</v>
      </c>
      <c r="C45" s="85">
        <v>17</v>
      </c>
      <c r="D45" s="86">
        <v>35</v>
      </c>
      <c r="E45" s="86">
        <v>0</v>
      </c>
      <c r="F45" s="87">
        <f t="shared" si="19"/>
        <v>0</v>
      </c>
      <c r="G45" s="123">
        <v>7</v>
      </c>
      <c r="H45" s="117">
        <v>0</v>
      </c>
      <c r="I45" s="118">
        <f t="shared" si="20"/>
        <v>0</v>
      </c>
      <c r="J45" s="123">
        <v>21</v>
      </c>
      <c r="K45" s="117">
        <v>0</v>
      </c>
      <c r="L45" s="118">
        <f t="shared" si="21"/>
        <v>0</v>
      </c>
      <c r="M45" s="123">
        <v>7</v>
      </c>
      <c r="N45" s="130">
        <v>0</v>
      </c>
      <c r="O45" s="118">
        <f t="shared" si="22"/>
        <v>0</v>
      </c>
      <c r="P45" s="11"/>
      <c r="Q45" s="66"/>
      <c r="R45" s="66"/>
      <c r="S45" s="10"/>
    </row>
    <row r="46" spans="1:19" x14ac:dyDescent="0.25">
      <c r="A46" s="84" t="s">
        <v>76</v>
      </c>
      <c r="B46" s="94" t="s">
        <v>66</v>
      </c>
      <c r="C46" s="85">
        <v>10</v>
      </c>
      <c r="D46" s="86">
        <v>25</v>
      </c>
      <c r="E46" s="86">
        <v>0</v>
      </c>
      <c r="F46" s="87">
        <f t="shared" si="19"/>
        <v>0</v>
      </c>
      <c r="G46" s="123">
        <v>9</v>
      </c>
      <c r="H46" s="117">
        <v>0</v>
      </c>
      <c r="I46" s="118">
        <f t="shared" si="20"/>
        <v>0</v>
      </c>
      <c r="J46" s="123">
        <v>14</v>
      </c>
      <c r="K46" s="117">
        <v>0</v>
      </c>
      <c r="L46" s="118">
        <f t="shared" si="21"/>
        <v>0</v>
      </c>
      <c r="M46" s="123">
        <v>2</v>
      </c>
      <c r="N46" s="130">
        <v>0</v>
      </c>
      <c r="O46" s="118">
        <f t="shared" si="22"/>
        <v>0</v>
      </c>
      <c r="P46" s="11"/>
      <c r="Q46" s="66"/>
      <c r="R46" s="66"/>
      <c r="S46" s="10"/>
    </row>
    <row r="47" spans="1:19" ht="15.75" thickBot="1" x14ac:dyDescent="0.3">
      <c r="A47" s="89" t="s">
        <v>77</v>
      </c>
      <c r="B47" s="95" t="s">
        <v>67</v>
      </c>
      <c r="C47" s="90">
        <v>1</v>
      </c>
      <c r="D47" s="91">
        <v>2</v>
      </c>
      <c r="E47" s="91">
        <v>0</v>
      </c>
      <c r="F47" s="111">
        <f t="shared" si="19"/>
        <v>0</v>
      </c>
      <c r="G47" s="125">
        <v>2</v>
      </c>
      <c r="H47" s="126">
        <v>0</v>
      </c>
      <c r="I47" s="127">
        <f t="shared" si="20"/>
        <v>0</v>
      </c>
      <c r="J47" s="124" t="s">
        <v>82</v>
      </c>
      <c r="K47" s="120" t="s">
        <v>82</v>
      </c>
      <c r="L47" s="121" t="s">
        <v>82</v>
      </c>
      <c r="M47" s="124" t="s">
        <v>82</v>
      </c>
      <c r="N47" s="120" t="s">
        <v>82</v>
      </c>
      <c r="O47" s="121" t="s">
        <v>82</v>
      </c>
      <c r="P47" s="11"/>
      <c r="Q47" s="66"/>
      <c r="R47" s="66"/>
      <c r="S47" s="10"/>
    </row>
    <row r="48" spans="1:19" ht="15.75" thickBot="1" x14ac:dyDescent="0.3">
      <c r="A48" s="79" t="s">
        <v>38</v>
      </c>
      <c r="B48" s="80"/>
      <c r="C48" s="81"/>
      <c r="D48" s="82">
        <f>SUM(D41:D47)</f>
        <v>415</v>
      </c>
      <c r="E48" s="103">
        <f>SUM(E41:E47)</f>
        <v>0</v>
      </c>
      <c r="F48" s="83">
        <f>E48/D48</f>
        <v>0</v>
      </c>
      <c r="G48" s="82">
        <f>SUM(G41:G47)</f>
        <v>62</v>
      </c>
      <c r="H48" s="103">
        <f>SUM(H41:H47)</f>
        <v>0</v>
      </c>
      <c r="I48" s="83">
        <f>H48/G48</f>
        <v>0</v>
      </c>
      <c r="J48" s="82">
        <f>SUM(J41:J47)</f>
        <v>310</v>
      </c>
      <c r="K48" s="103">
        <f>SUM(K41:K47)</f>
        <v>0</v>
      </c>
      <c r="L48" s="83">
        <f>K48/J48</f>
        <v>0</v>
      </c>
      <c r="M48" s="82">
        <f>SUM(M41:M47)</f>
        <v>43</v>
      </c>
      <c r="N48" s="103">
        <f>SUM(N41:N47)</f>
        <v>0</v>
      </c>
      <c r="O48" s="83">
        <f>N48/M48</f>
        <v>0</v>
      </c>
      <c r="P48" s="12"/>
      <c r="Q48" s="66"/>
      <c r="R48" s="66"/>
    </row>
    <row r="49" spans="1:18" ht="71.45" customHeight="1" x14ac:dyDescent="0.25">
      <c r="A49" s="154" t="s">
        <v>89</v>
      </c>
      <c r="B49" s="154"/>
      <c r="C49" s="154"/>
      <c r="D49" s="154"/>
      <c r="E49" s="154"/>
      <c r="F49" s="154"/>
      <c r="G49" s="154"/>
      <c r="H49" s="154"/>
      <c r="I49" s="154"/>
      <c r="J49" s="154"/>
      <c r="K49" s="154"/>
      <c r="L49" s="154"/>
      <c r="M49" s="154"/>
      <c r="N49" s="154"/>
      <c r="O49" s="154"/>
      <c r="Q49" s="66"/>
      <c r="R49" s="66"/>
    </row>
    <row r="50" spans="1:18" ht="18" x14ac:dyDescent="0.25">
      <c r="A50" s="3" t="s">
        <v>55</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56" t="s">
        <v>1</v>
      </c>
      <c r="D52" s="157"/>
      <c r="E52" s="157"/>
      <c r="F52" s="158"/>
      <c r="Q52" s="66"/>
      <c r="R52" s="66"/>
    </row>
    <row r="53" spans="1:18" ht="30.75" thickBot="1" x14ac:dyDescent="0.3">
      <c r="A53" s="55" t="s">
        <v>2</v>
      </c>
      <c r="B53" s="58"/>
      <c r="C53" s="56" t="s">
        <v>4</v>
      </c>
      <c r="D53" s="13" t="s">
        <v>22</v>
      </c>
      <c r="E53" s="13" t="s">
        <v>3</v>
      </c>
      <c r="F53" s="14" t="s">
        <v>0</v>
      </c>
      <c r="Q53" s="66"/>
      <c r="R53" s="66"/>
    </row>
    <row r="54" spans="1:18" x14ac:dyDescent="0.25">
      <c r="A54" s="48" t="s">
        <v>39</v>
      </c>
      <c r="B54" s="59" t="s">
        <v>40</v>
      </c>
      <c r="C54" s="68">
        <v>40</v>
      </c>
      <c r="D54" s="64">
        <v>791</v>
      </c>
      <c r="E54" s="64">
        <v>2</v>
      </c>
      <c r="F54" s="65">
        <f>E54/D54</f>
        <v>2.5284450063211127E-3</v>
      </c>
      <c r="Q54" s="66"/>
      <c r="R54" s="66"/>
    </row>
    <row r="55" spans="1:18" ht="30" x14ac:dyDescent="0.25">
      <c r="A55" s="48" t="s">
        <v>41</v>
      </c>
      <c r="B55" s="59" t="s">
        <v>45</v>
      </c>
      <c r="C55" s="68">
        <v>4</v>
      </c>
      <c r="D55" s="64">
        <v>8</v>
      </c>
      <c r="E55" s="64">
        <v>0</v>
      </c>
      <c r="F55" s="65">
        <f>E55/D55</f>
        <v>0</v>
      </c>
      <c r="Q55" s="66"/>
      <c r="R55" s="66"/>
    </row>
    <row r="56" spans="1:18" ht="30.75" thickBot="1" x14ac:dyDescent="0.3">
      <c r="A56" s="47" t="s">
        <v>44</v>
      </c>
      <c r="B56" s="60" t="s">
        <v>43</v>
      </c>
      <c r="C56" s="57">
        <v>2</v>
      </c>
      <c r="D56" s="34">
        <v>27</v>
      </c>
      <c r="E56" s="34">
        <v>0</v>
      </c>
      <c r="F56" s="101">
        <f>E56/D56</f>
        <v>0</v>
      </c>
      <c r="G56" s="67"/>
      <c r="H56" s="8"/>
      <c r="I56" s="8"/>
      <c r="J56" s="8"/>
      <c r="K56" s="8"/>
      <c r="L56" s="8"/>
      <c r="M56" s="8"/>
      <c r="N56" s="8"/>
      <c r="O56" s="8"/>
      <c r="P56" s="1"/>
      <c r="Q56" s="66"/>
      <c r="R56" s="66"/>
    </row>
    <row r="57" spans="1:18" ht="73.5" customHeight="1" x14ac:dyDescent="0.25">
      <c r="A57" s="154" t="s">
        <v>89</v>
      </c>
      <c r="B57" s="154"/>
      <c r="C57" s="154"/>
      <c r="D57" s="154"/>
      <c r="E57" s="154"/>
      <c r="F57" s="154"/>
      <c r="G57" s="155"/>
      <c r="H57" s="155"/>
      <c r="I57" s="155"/>
      <c r="J57" s="155"/>
      <c r="K57" s="155"/>
      <c r="L57" s="155"/>
      <c r="M57" s="155"/>
      <c r="N57" s="155"/>
      <c r="O57" s="155"/>
      <c r="Q57" s="66"/>
      <c r="R57" s="66"/>
    </row>
    <row r="58" spans="1:18" ht="18" x14ac:dyDescent="0.25">
      <c r="A58" s="3" t="s">
        <v>56</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56" t="s">
        <v>1</v>
      </c>
      <c r="D60" s="157"/>
      <c r="E60" s="157"/>
      <c r="F60" s="158"/>
      <c r="Q60" s="66"/>
      <c r="R60" s="66"/>
    </row>
    <row r="61" spans="1:18" ht="30.75" thickBot="1" x14ac:dyDescent="0.3">
      <c r="A61" s="55" t="s">
        <v>2</v>
      </c>
      <c r="B61" s="58"/>
      <c r="C61" s="56" t="s">
        <v>4</v>
      </c>
      <c r="D61" s="13" t="s">
        <v>22</v>
      </c>
      <c r="E61" s="13" t="s">
        <v>3</v>
      </c>
      <c r="F61" s="14" t="s">
        <v>0</v>
      </c>
      <c r="Q61" s="66"/>
      <c r="R61" s="66"/>
    </row>
    <row r="62" spans="1:18" x14ac:dyDescent="0.25">
      <c r="A62" s="48" t="s">
        <v>39</v>
      </c>
      <c r="B62" s="59" t="s">
        <v>40</v>
      </c>
      <c r="C62" s="68">
        <v>40</v>
      </c>
      <c r="D62" s="68">
        <v>791</v>
      </c>
      <c r="E62" s="64">
        <v>1</v>
      </c>
      <c r="F62" s="65">
        <f>E62/D62</f>
        <v>1.2642225031605564E-3</v>
      </c>
      <c r="Q62" s="66"/>
      <c r="R62" s="66"/>
    </row>
    <row r="63" spans="1:18" ht="30" x14ac:dyDescent="0.25">
      <c r="A63" s="48" t="s">
        <v>41</v>
      </c>
      <c r="B63" s="59" t="s">
        <v>42</v>
      </c>
      <c r="C63" s="98" t="s">
        <v>82</v>
      </c>
      <c r="D63" s="96" t="s">
        <v>82</v>
      </c>
      <c r="E63" s="96" t="s">
        <v>82</v>
      </c>
      <c r="F63" s="97" t="s">
        <v>82</v>
      </c>
      <c r="Q63" s="66"/>
      <c r="R63" s="66"/>
    </row>
    <row r="64" spans="1:18" ht="30.75" thickBot="1" x14ac:dyDescent="0.3">
      <c r="A64" s="47" t="s">
        <v>44</v>
      </c>
      <c r="B64" s="60" t="s">
        <v>43</v>
      </c>
      <c r="C64" s="57">
        <v>2</v>
      </c>
      <c r="D64" s="34">
        <v>27</v>
      </c>
      <c r="E64" s="34">
        <v>0</v>
      </c>
      <c r="F64" s="101">
        <f t="shared" ref="F64" si="23">E64/D64</f>
        <v>0</v>
      </c>
      <c r="G64" s="67"/>
      <c r="H64" s="8"/>
      <c r="I64" s="8"/>
      <c r="J64" s="8"/>
      <c r="K64" s="8"/>
      <c r="L64" s="8"/>
      <c r="M64" s="8"/>
      <c r="N64" s="8"/>
      <c r="O64" s="8"/>
      <c r="P64" s="1"/>
      <c r="Q64" s="66"/>
      <c r="R64" s="66"/>
    </row>
    <row r="65" spans="1:15" ht="70.5" customHeight="1" x14ac:dyDescent="0.25">
      <c r="A65" s="154" t="s">
        <v>89</v>
      </c>
      <c r="B65" s="154"/>
      <c r="C65" s="154"/>
      <c r="D65" s="154"/>
      <c r="E65" s="154"/>
      <c r="F65" s="154"/>
      <c r="G65" s="155"/>
      <c r="H65" s="155"/>
      <c r="I65" s="155"/>
      <c r="J65" s="155"/>
      <c r="K65" s="155"/>
      <c r="L65" s="155"/>
      <c r="M65" s="155"/>
      <c r="N65" s="155"/>
      <c r="O65" s="155"/>
    </row>
  </sheetData>
  <mergeCells count="16">
    <mergeCell ref="A65:O65"/>
    <mergeCell ref="A49:O49"/>
    <mergeCell ref="A57:O57"/>
    <mergeCell ref="C60:F60"/>
    <mergeCell ref="C52:F52"/>
    <mergeCell ref="C32:O32"/>
    <mergeCell ref="A29:O29"/>
    <mergeCell ref="G33:I33"/>
    <mergeCell ref="C33:F33"/>
    <mergeCell ref="J33:L33"/>
    <mergeCell ref="M33:O33"/>
    <mergeCell ref="C9:O9"/>
    <mergeCell ref="C10:F10"/>
    <mergeCell ref="G10:I10"/>
    <mergeCell ref="J10:L10"/>
    <mergeCell ref="M10:O10"/>
  </mergeCells>
  <printOptions horizontalCentered="1"/>
  <pageMargins left="0.2" right="0.2" top="0.5" bottom="0.5" header="0.3" footer="0.3"/>
  <pageSetup scale="54"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F31" sqref="F31"/>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53</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9" t="s">
        <v>92</v>
      </c>
      <c r="B7" s="159"/>
      <c r="C7" s="159"/>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54</v>
      </c>
    </row>
    <row r="10" spans="1:16384" ht="36.6" customHeight="1" x14ac:dyDescent="0.25">
      <c r="A10" s="159" t="s">
        <v>93</v>
      </c>
      <c r="B10" s="159"/>
      <c r="C10" s="159"/>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55</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9" t="s">
        <v>94</v>
      </c>
      <c r="B13" s="159"/>
      <c r="C13" s="159"/>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56</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9" t="s">
        <v>95</v>
      </c>
      <c r="B16" s="159"/>
      <c r="C16" s="159"/>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9" t="s">
        <v>28</v>
      </c>
      <c r="B24" s="159"/>
      <c r="C24" s="159"/>
      <c r="D24" s="23"/>
      <c r="E24" s="23"/>
      <c r="F24" s="23"/>
      <c r="G24" s="23"/>
      <c r="H24" s="23"/>
      <c r="I24" s="23"/>
      <c r="J24" s="23"/>
      <c r="K24" s="23"/>
    </row>
    <row r="25" spans="1:16384" x14ac:dyDescent="0.25">
      <c r="A25" s="159" t="s">
        <v>81</v>
      </c>
      <c r="B25" s="159"/>
      <c r="C25" s="159"/>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9" t="s">
        <v>19</v>
      </c>
      <c r="B31" s="159"/>
      <c r="C31" s="159"/>
    </row>
    <row r="32" spans="1:16384" x14ac:dyDescent="0.25">
      <c r="A32" s="9"/>
      <c r="B32" s="17"/>
      <c r="C32" s="17"/>
    </row>
    <row r="33" spans="1:3" x14ac:dyDescent="0.25">
      <c r="A33" s="9" t="s">
        <v>16</v>
      </c>
    </row>
    <row r="34" spans="1:3" ht="18.600000000000001" customHeight="1" x14ac:dyDescent="0.25">
      <c r="A34" s="159" t="s">
        <v>18</v>
      </c>
      <c r="B34" s="159"/>
      <c r="C34" s="159"/>
    </row>
    <row r="35" spans="1:3" x14ac:dyDescent="0.25">
      <c r="A35" s="9"/>
      <c r="B35" s="17"/>
      <c r="C35" s="17"/>
    </row>
    <row r="36" spans="1:3" x14ac:dyDescent="0.25">
      <c r="A36" s="9" t="s">
        <v>17</v>
      </c>
    </row>
    <row r="37" spans="1:3" ht="29.45" customHeight="1" x14ac:dyDescent="0.25">
      <c r="A37" s="159" t="s">
        <v>21</v>
      </c>
      <c r="B37" s="159"/>
      <c r="C37" s="159"/>
    </row>
    <row r="38" spans="1:3" x14ac:dyDescent="0.25">
      <c r="A38" s="9"/>
      <c r="B38" s="17"/>
      <c r="C38" s="17"/>
    </row>
    <row r="39" spans="1:3" x14ac:dyDescent="0.25">
      <c r="A39" s="9" t="s">
        <v>2</v>
      </c>
    </row>
    <row r="40" spans="1:3" ht="46.15" customHeight="1" x14ac:dyDescent="0.25">
      <c r="A40" s="159" t="s">
        <v>20</v>
      </c>
      <c r="B40" s="159"/>
      <c r="C40" s="159"/>
    </row>
    <row r="41" spans="1:3" x14ac:dyDescent="0.25">
      <c r="A41" s="9"/>
      <c r="B41" s="17"/>
      <c r="C41" s="17"/>
    </row>
    <row r="42" spans="1:3" x14ac:dyDescent="0.25">
      <c r="A42" s="18" t="s">
        <v>2</v>
      </c>
      <c r="B42" s="18" t="s">
        <v>12</v>
      </c>
      <c r="C42" s="18" t="s">
        <v>13</v>
      </c>
    </row>
    <row r="43" spans="1:3" ht="30" x14ac:dyDescent="0.25">
      <c r="A43" s="20" t="s">
        <v>32</v>
      </c>
      <c r="B43" s="19" t="s">
        <v>33</v>
      </c>
      <c r="C43" s="20" t="s">
        <v>96</v>
      </c>
    </row>
    <row r="44" spans="1:3" ht="30" x14ac:dyDescent="0.25">
      <c r="A44" s="20" t="s">
        <v>34</v>
      </c>
      <c r="B44" s="19" t="s">
        <v>35</v>
      </c>
      <c r="C44" s="20" t="s">
        <v>97</v>
      </c>
    </row>
    <row r="45" spans="1:3" ht="60" x14ac:dyDescent="0.25">
      <c r="A45" s="20" t="s">
        <v>46</v>
      </c>
      <c r="B45" s="20" t="s">
        <v>57</v>
      </c>
      <c r="C45" s="20" t="s">
        <v>104</v>
      </c>
    </row>
    <row r="46" spans="1:3" ht="60" x14ac:dyDescent="0.25">
      <c r="A46" s="20" t="s">
        <v>48</v>
      </c>
      <c r="B46" s="20" t="s">
        <v>58</v>
      </c>
      <c r="C46" s="20" t="s">
        <v>105</v>
      </c>
    </row>
    <row r="47" spans="1:3" x14ac:dyDescent="0.25">
      <c r="A47" s="24" t="s">
        <v>2</v>
      </c>
      <c r="B47" s="18" t="s">
        <v>12</v>
      </c>
      <c r="C47" s="18" t="s">
        <v>13</v>
      </c>
    </row>
    <row r="48" spans="1:3" ht="60" x14ac:dyDescent="0.25">
      <c r="A48" s="20" t="s">
        <v>47</v>
      </c>
      <c r="B48" s="20" t="s">
        <v>59</v>
      </c>
      <c r="C48" s="20" t="s">
        <v>106</v>
      </c>
    </row>
    <row r="49" spans="1:3" ht="60" x14ac:dyDescent="0.25">
      <c r="A49" s="20" t="s">
        <v>91</v>
      </c>
      <c r="B49" s="20" t="s">
        <v>90</v>
      </c>
      <c r="C49" s="20" t="s">
        <v>107</v>
      </c>
    </row>
    <row r="50" spans="1:3" ht="105" x14ac:dyDescent="0.25">
      <c r="A50" s="20" t="s">
        <v>49</v>
      </c>
      <c r="B50" s="20" t="s">
        <v>98</v>
      </c>
      <c r="C50" s="20" t="s">
        <v>99</v>
      </c>
    </row>
    <row r="51" spans="1:3" ht="105" x14ac:dyDescent="0.25">
      <c r="A51" s="20" t="s">
        <v>50</v>
      </c>
      <c r="B51" s="20" t="s">
        <v>100</v>
      </c>
      <c r="C51" s="20" t="s">
        <v>101</v>
      </c>
    </row>
    <row r="52" spans="1:3" ht="105" x14ac:dyDescent="0.25">
      <c r="A52" s="20" t="s">
        <v>51</v>
      </c>
      <c r="B52" s="20" t="s">
        <v>102</v>
      </c>
      <c r="C52" s="20" t="s">
        <v>103</v>
      </c>
    </row>
    <row r="53" spans="1:3" ht="30" x14ac:dyDescent="0.25">
      <c r="A53" s="20" t="s">
        <v>75</v>
      </c>
      <c r="B53" s="20" t="s">
        <v>61</v>
      </c>
      <c r="C53" s="20" t="s">
        <v>74</v>
      </c>
    </row>
    <row r="54" spans="1:3" ht="45" x14ac:dyDescent="0.25">
      <c r="A54" s="20" t="s">
        <v>78</v>
      </c>
      <c r="B54" s="20" t="s">
        <v>62</v>
      </c>
      <c r="C54" s="20" t="s">
        <v>73</v>
      </c>
    </row>
    <row r="55" spans="1:3" ht="45" x14ac:dyDescent="0.25">
      <c r="A55" s="20" t="s">
        <v>80</v>
      </c>
      <c r="B55" s="20" t="s">
        <v>63</v>
      </c>
      <c r="C55" s="20" t="s">
        <v>72</v>
      </c>
    </row>
    <row r="56" spans="1:3" ht="30" x14ac:dyDescent="0.25">
      <c r="A56" s="20" t="s">
        <v>79</v>
      </c>
      <c r="B56" s="20" t="s">
        <v>64</v>
      </c>
      <c r="C56" s="20" t="s">
        <v>71</v>
      </c>
    </row>
    <row r="57" spans="1:3" x14ac:dyDescent="0.25">
      <c r="A57" s="20" t="s">
        <v>70</v>
      </c>
      <c r="B57" s="20" t="s">
        <v>65</v>
      </c>
      <c r="C57" s="20" t="s">
        <v>108</v>
      </c>
    </row>
    <row r="58" spans="1:3" x14ac:dyDescent="0.25">
      <c r="A58" s="20" t="s">
        <v>76</v>
      </c>
      <c r="B58" s="20" t="s">
        <v>66</v>
      </c>
      <c r="C58" s="20" t="s">
        <v>69</v>
      </c>
    </row>
    <row r="59" spans="1:3" x14ac:dyDescent="0.25">
      <c r="A59" s="20" t="s">
        <v>77</v>
      </c>
      <c r="B59" s="20" t="s">
        <v>67</v>
      </c>
      <c r="C59" s="20" t="s">
        <v>68</v>
      </c>
    </row>
    <row r="60" spans="1:3" ht="30" x14ac:dyDescent="0.25">
      <c r="A60" s="20" t="s">
        <v>39</v>
      </c>
      <c r="B60" s="19" t="s">
        <v>40</v>
      </c>
      <c r="C60" s="20" t="s">
        <v>109</v>
      </c>
    </row>
    <row r="61" spans="1:3" x14ac:dyDescent="0.25">
      <c r="A61" s="20" t="s">
        <v>41</v>
      </c>
      <c r="B61" s="19" t="s">
        <v>45</v>
      </c>
      <c r="C61" s="20" t="s">
        <v>110</v>
      </c>
    </row>
    <row r="62" spans="1:3" ht="30" x14ac:dyDescent="0.25">
      <c r="A62" s="20" t="s">
        <v>41</v>
      </c>
      <c r="B62" s="19" t="s">
        <v>42</v>
      </c>
      <c r="C62" s="20" t="s">
        <v>111</v>
      </c>
    </row>
    <row r="63" spans="1:3" ht="60" x14ac:dyDescent="0.25">
      <c r="A63" s="20" t="s">
        <v>52</v>
      </c>
      <c r="B63" s="19" t="s">
        <v>43</v>
      </c>
      <c r="C63" s="20" t="s">
        <v>60</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FY18_Q1</vt:lpstr>
      <vt:lpstr>Percent Positives - User Notes</vt:lpstr>
      <vt:lpstr>FY18_Q1!Print_Area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2019-12-27T16:43:01Z</dcterms:modified>
</cp:coreProperties>
</file>