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E1A3D9E4-8DCF-4112-AA3B-A9D6FCDFEED6}" xr6:coauthVersionLast="34" xr6:coauthVersionMax="34" xr10:uidLastSave="{00000000-0000-0000-0000-000000000000}"/>
  <bookViews>
    <workbookView xWindow="0" yWindow="-120" windowWidth="21600" windowHeight="9192" xr2:uid="{00000000-000D-0000-FFFF-FFFF00000000}"/>
  </bookViews>
  <sheets>
    <sheet name="FY18_Q1" sheetId="36" r:id="rId1"/>
    <sheet name="Percent Positives - User Notes" sheetId="28" r:id="rId2"/>
  </sheets>
  <definedNames>
    <definedName name="_xlnm.Print_Area" localSheetId="0">FY18_Q1!$A$1:$O$124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36" l="1"/>
  <c r="O122" i="36"/>
  <c r="O121" i="36"/>
  <c r="O120" i="36"/>
  <c r="O119" i="36"/>
  <c r="O118" i="36"/>
  <c r="O117" i="36"/>
  <c r="O116" i="36"/>
  <c r="L123" i="36"/>
  <c r="L122" i="36"/>
  <c r="L121" i="36"/>
  <c r="L120" i="36"/>
  <c r="L119" i="36"/>
  <c r="L118" i="36"/>
  <c r="L117" i="36"/>
  <c r="L116" i="36"/>
  <c r="I123" i="36"/>
  <c r="I122" i="36"/>
  <c r="I121" i="36"/>
  <c r="I120" i="36"/>
  <c r="I119" i="36"/>
  <c r="I118" i="36"/>
  <c r="I117" i="36"/>
  <c r="I116" i="36"/>
  <c r="F123" i="36"/>
  <c r="F122" i="36"/>
  <c r="F121" i="36"/>
  <c r="F120" i="36"/>
  <c r="F119" i="36"/>
  <c r="F118" i="36"/>
  <c r="F117" i="36"/>
  <c r="F116" i="36"/>
  <c r="K70" i="36"/>
  <c r="J70" i="36"/>
  <c r="L70" i="36"/>
  <c r="F70" i="36"/>
  <c r="E70" i="36"/>
  <c r="D70" i="36"/>
  <c r="N67" i="36"/>
  <c r="M67" i="36"/>
  <c r="O67" i="36"/>
  <c r="K67" i="36"/>
  <c r="J67" i="36"/>
  <c r="L67" i="36"/>
  <c r="H67" i="36"/>
  <c r="G67" i="36"/>
  <c r="I67" i="36"/>
  <c r="F67" i="36"/>
  <c r="E67" i="36"/>
  <c r="D67" i="36"/>
  <c r="O24" i="36"/>
  <c r="L24" i="36"/>
  <c r="F24" i="36"/>
  <c r="O30" i="36"/>
  <c r="L30" i="36"/>
  <c r="F30" i="36"/>
  <c r="O29" i="36"/>
  <c r="L29" i="36"/>
  <c r="F29" i="36"/>
  <c r="O19" i="36"/>
  <c r="L19" i="36"/>
  <c r="I19" i="36"/>
  <c r="F19" i="36"/>
  <c r="O21" i="36"/>
  <c r="L21" i="36"/>
  <c r="F21" i="36"/>
  <c r="O20" i="36"/>
  <c r="L20" i="36"/>
  <c r="F20" i="36"/>
  <c r="O22" i="36"/>
  <c r="L22" i="36"/>
  <c r="I22" i="36"/>
  <c r="F22" i="36"/>
  <c r="O18" i="36"/>
  <c r="L18" i="36"/>
  <c r="F18" i="36"/>
  <c r="L68" i="36"/>
  <c r="F68" i="36"/>
  <c r="O64" i="36"/>
  <c r="L64" i="36"/>
  <c r="I64" i="36"/>
  <c r="F64" i="36"/>
  <c r="O13" i="36"/>
  <c r="L13" i="36"/>
  <c r="I13" i="36"/>
  <c r="F13" i="36"/>
  <c r="O15" i="36"/>
  <c r="L15" i="36"/>
  <c r="I15" i="36"/>
  <c r="F15" i="36"/>
  <c r="F89" i="36"/>
  <c r="N31" i="36"/>
  <c r="M31" i="36"/>
  <c r="O31" i="36"/>
  <c r="O27" i="36"/>
  <c r="O26" i="36"/>
  <c r="K31" i="36"/>
  <c r="L31" i="36"/>
  <c r="L27" i="36"/>
  <c r="L28" i="36"/>
  <c r="L26" i="36"/>
  <c r="J31" i="36"/>
  <c r="H31" i="36"/>
  <c r="I31" i="36"/>
  <c r="E31" i="36"/>
  <c r="D31" i="36"/>
  <c r="F31" i="36"/>
  <c r="G31" i="36"/>
  <c r="I27" i="36"/>
  <c r="I28" i="36"/>
  <c r="I26" i="36"/>
  <c r="F27" i="36"/>
  <c r="F28" i="36"/>
  <c r="F26" i="36"/>
  <c r="M25" i="36"/>
  <c r="N25" i="36"/>
  <c r="O25" i="36"/>
  <c r="J25" i="36"/>
  <c r="K25" i="36"/>
  <c r="L25" i="36"/>
  <c r="G25" i="36"/>
  <c r="H25" i="36"/>
  <c r="I25" i="36"/>
  <c r="D25" i="36"/>
  <c r="E25" i="36"/>
  <c r="F25" i="36"/>
  <c r="O14" i="36"/>
  <c r="O16" i="36"/>
  <c r="O12" i="36"/>
  <c r="L14" i="36"/>
  <c r="L16" i="36"/>
  <c r="L17" i="36"/>
  <c r="L12" i="36"/>
  <c r="I14" i="36"/>
  <c r="I16" i="36"/>
  <c r="I17" i="36"/>
  <c r="I12" i="36"/>
  <c r="F14" i="36"/>
  <c r="F16" i="36"/>
  <c r="F17" i="36"/>
  <c r="F12" i="36"/>
</calcChain>
</file>

<file path=xl/sharedStrings.xml><?xml version="1.0" encoding="utf-8"?>
<sst xmlns="http://schemas.openxmlformats.org/spreadsheetml/2006/main" count="980" uniqueCount="182">
  <si>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</si>
  <si>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</si>
  <si>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</si>
  <si>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</si>
  <si>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</si>
  <si>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</si>
  <si>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</si>
  <si>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</si>
  <si>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</si>
  <si>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</si>
  <si>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</si>
  <si>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</si>
  <si>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</si>
  <si>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</si>
  <si>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</si>
  <si>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</si>
  <si>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</si>
  <si>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</si>
  <si>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</si>
  <si>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</si>
  <si>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</si>
  <si>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</si>
  <si>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</si>
  <si>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</si>
  <si>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</si>
  <si>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</si>
  <si>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</si>
  <si>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</si>
  <si>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</si>
  <si>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</si>
  <si>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</si>
  <si>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</si>
  <si>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</si>
  <si>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</si>
  <si>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</si>
  <si>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</si>
  <si>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</si>
  <si>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</si>
  <si>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</si>
  <si>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</si>
  <si>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</si>
  <si>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</si>
  <si>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</si>
  <si>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</si>
  <si>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</si>
  <si>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</si>
  <si>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</si>
  <si>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</si>
  <si>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</si>
  <si>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</si>
  <si>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</si>
  <si>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</si>
  <si>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</si>
  <si>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</si>
  <si>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</si>
  <si>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</si>
  <si>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</si>
  <si>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</si>
  <si>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</si>
  <si>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</si>
  <si>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</si>
  <si>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</si>
  <si>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</si>
  <si>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</si>
  <si>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</si>
  <si>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</si>
  <si>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</si>
  <si>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</si>
  <si>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</si>
  <si>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</si>
  <si>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</si>
  <si>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</si>
  <si>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</si>
  <si>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</si>
  <si>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</si>
  <si>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</si>
  <si>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</si>
  <si>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</si>
  <si>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</si>
  <si>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</si>
  <si>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</si>
  <si>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</si>
  <si>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</si>
  <si>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</si>
  <si>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</si>
  <si>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</si>
  <si>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</si>
  <si>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</si>
  <si>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</si>
  <si>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</si>
  <si>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</si>
  <si>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</si>
  <si>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</si>
  <si>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</si>
  <si>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</si>
  <si>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</si>
  <si>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</si>
  <si>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</si>
  <si>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</si>
  <si>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</si>
  <si>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</si>
  <si>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</si>
  <si>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</si>
  <si>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</si>
  <si>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</si>
  <si>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</si>
  <si>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</si>
  <si>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</si>
  <si>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</si>
  <si>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</si>
  <si>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</si>
  <si>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</si>
  <si>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</si>
  <si>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</si>
  <si>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</si>
  <si>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</si>
  <si>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</si>
  <si>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</si>
  <si>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</si>
  <si>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</si>
  <si>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</si>
  <si>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</si>
  <si>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</si>
  <si>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</si>
  <si>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</si>
  <si>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</si>
  <si>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</si>
  <si>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</si>
  <si>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</si>
  <si>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</si>
  <si>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</si>
  <si>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</si>
  <si>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</si>
  <si>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</si>
  <si>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</si>
  <si>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</si>
  <si>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</si>
  <si>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</si>
  <si>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</si>
  <si>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</si>
  <si>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</si>
  <si>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</si>
  <si>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</si>
  <si>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</si>
  <si>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</si>
  <si>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</si>
  <si>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</si>
  <si>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</si>
  <si>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</si>
  <si>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</si>
  <si>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</si>
  <si>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</si>
  <si>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</si>
  <si>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</si>
  <si>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</si>
  <si>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</si>
  <si>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2017-10-01 to 2017-12-31</t>
  </si>
  <si>
    <t>Quarterly Summary Tables - FY2018 Q1</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</si>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</sst>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rgb="FFC1C1C1"/>
      </left>
      <right/>
      <top style="thin">
        <color rgb="FFC1C1C1"/>
      </top>
      <bottom style="thin">
        <color rgb="FFC1C1C1"/>
      </bottom>
      <diagonal/>
    </border>
    <border>
      <left style="thin">
        <color rgb="FFC1C1C1"/>
      </left>
      <right style="thin">
        <color rgb="FFC1C1C1"/>
      </right>
      <top style="thin">
        <color rgb="FFC1C1C1"/>
      </top>
      <bottom/>
      <diagonal/>
    </border>
    <border>
      <left style="thin">
        <color indexed="64"/>
      </left>
      <right style="thin">
        <color rgb="FFC1C1C1"/>
      </right>
      <top style="thin">
        <color indexed="64"/>
      </top>
      <bottom style="thin">
        <color indexed="64"/>
      </bottom>
      <diagonal/>
    </border>
    <border>
      <left style="thin">
        <color rgb="FFC1C1C1"/>
      </left>
      <right/>
      <top style="thin">
        <color rgb="FFC1C1C1"/>
      </top>
      <bottom/>
      <diagonal/>
    </border>
    <border>
      <left style="thin">
        <color rgb="FFC1C1C1"/>
      </left>
      <right/>
      <top/>
      <bottom style="thin">
        <color rgb="FFC1C1C1"/>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5">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34"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38" xfId="0" applyNumberFormat="1" applyFont="1" applyFill="1" applyBorder="1" applyAlignment="1">
      <alignment horizontal="right"/>
    </xf>
    <xf numFmtId="165" fontId="0" fillId="2" borderId="87"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7E3F-15EA-419A-B010-115C52011E99}">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5" t="s">
        <v>16</v>
      </c>
      <c r="D9" s="166"/>
      <c r="E9" s="166"/>
      <c r="F9" s="166"/>
      <c r="G9" s="166"/>
      <c r="H9" s="166"/>
      <c r="I9" s="166"/>
      <c r="J9" s="166"/>
      <c r="K9" s="166"/>
      <c r="L9" s="166"/>
      <c r="M9" s="166"/>
      <c r="N9" s="166"/>
      <c r="O9" s="167"/>
    </row>
    <row r="10" spans="1:18" ht="14.4" customHeight="1" x14ac:dyDescent="0.3">
      <c r="A10" s="27"/>
      <c r="B10" s="43"/>
      <c r="C10" s="168" t="s">
        <v>15</v>
      </c>
      <c r="D10" s="169"/>
      <c r="E10" s="169"/>
      <c r="F10" s="170"/>
      <c r="G10" s="168" t="s">
        <v>108</v>
      </c>
      <c r="H10" s="169"/>
      <c r="I10" s="170"/>
      <c r="J10" s="168" t="s">
        <v>109</v>
      </c>
      <c r="K10" s="169"/>
      <c r="L10" s="170"/>
      <c r="M10" s="168" t="s">
        <v>110</v>
      </c>
      <c r="N10" s="169"/>
      <c r="O10" s="170"/>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196</v>
      </c>
      <c r="D12" s="157">
        <v>2249</v>
      </c>
      <c r="E12" s="154">
        <v>21</v>
      </c>
      <c r="F12" s="90">
        <f>E12/D12</f>
        <v>9.3374833259226315E-3</v>
      </c>
      <c r="G12" s="157">
        <v>1814</v>
      </c>
      <c r="H12" s="154">
        <v>9</v>
      </c>
      <c r="I12" s="90">
        <f>H12/G12</f>
        <v>4.9614112458654909E-3</v>
      </c>
      <c r="J12" s="147">
        <v>343</v>
      </c>
      <c r="K12" s="74">
        <v>5</v>
      </c>
      <c r="L12" s="90">
        <f>K12/J12</f>
        <v>1.4577259475218658E-2</v>
      </c>
      <c r="M12" s="94">
        <v>92</v>
      </c>
      <c r="N12" s="147">
        <v>7</v>
      </c>
      <c r="O12" s="90">
        <f>N12/M12</f>
        <v>7.6086956521739135E-2</v>
      </c>
      <c r="P12" s="11"/>
      <c r="Q12" s="63"/>
      <c r="R12" s="63"/>
    </row>
    <row r="13" spans="1:18" x14ac:dyDescent="0.3">
      <c r="A13" s="5" t="s">
        <v>89</v>
      </c>
      <c r="B13" s="83" t="s">
        <v>47</v>
      </c>
      <c r="C13" s="80">
        <v>34</v>
      </c>
      <c r="D13" s="69">
        <v>36</v>
      </c>
      <c r="E13" s="68">
        <v>0</v>
      </c>
      <c r="F13" s="90">
        <f>E13/D13</f>
        <v>0</v>
      </c>
      <c r="G13" s="86">
        <v>29</v>
      </c>
      <c r="H13" s="68">
        <v>0</v>
      </c>
      <c r="I13" s="90">
        <f>H13/G13</f>
        <v>0</v>
      </c>
      <c r="J13" s="95">
        <v>6</v>
      </c>
      <c r="K13" s="69">
        <v>0</v>
      </c>
      <c r="L13" s="90">
        <f>K13/J13</f>
        <v>0</v>
      </c>
      <c r="M13" s="95">
        <v>1</v>
      </c>
      <c r="N13" s="69">
        <v>0</v>
      </c>
      <c r="O13" s="90">
        <f>N13/M13</f>
        <v>0</v>
      </c>
      <c r="P13" s="11"/>
      <c r="Q13" s="63"/>
      <c r="R13" s="63"/>
    </row>
    <row r="14" spans="1:18" x14ac:dyDescent="0.3">
      <c r="A14" s="5" t="s">
        <v>7</v>
      </c>
      <c r="B14" s="83" t="s">
        <v>45</v>
      </c>
      <c r="C14" s="80">
        <v>377</v>
      </c>
      <c r="D14" s="152">
        <v>1888</v>
      </c>
      <c r="E14" s="156">
        <v>44</v>
      </c>
      <c r="F14" s="90">
        <f t="shared" ref="F14:F24" si="0">E14/D14</f>
        <v>2.3305084745762712E-2</v>
      </c>
      <c r="G14" s="157">
        <v>1322</v>
      </c>
      <c r="H14" s="152">
        <v>21</v>
      </c>
      <c r="I14" s="90">
        <f t="shared" ref="I14:I17" si="1">H14/G14</f>
        <v>1.588502269288956E-2</v>
      </c>
      <c r="J14" s="157">
        <v>476</v>
      </c>
      <c r="K14" s="152">
        <v>17</v>
      </c>
      <c r="L14" s="90">
        <f t="shared" ref="L14:L24" si="2">K14/J14</f>
        <v>3.5714285714285712E-2</v>
      </c>
      <c r="M14" s="157">
        <v>90</v>
      </c>
      <c r="N14" s="152">
        <v>6</v>
      </c>
      <c r="O14" s="90">
        <f t="shared" ref="O14:O21" si="3">N14/M14</f>
        <v>6.6666666666666666E-2</v>
      </c>
      <c r="P14" s="11"/>
      <c r="Q14" s="63"/>
      <c r="R14" s="63"/>
    </row>
    <row r="15" spans="1:18" ht="28.8" x14ac:dyDescent="0.3">
      <c r="A15" s="5" t="s">
        <v>106</v>
      </c>
      <c r="B15" s="83" t="s">
        <v>46</v>
      </c>
      <c r="C15" s="80">
        <v>63</v>
      </c>
      <c r="D15" s="68">
        <v>84</v>
      </c>
      <c r="E15" s="68">
        <v>38</v>
      </c>
      <c r="F15" s="90">
        <f t="shared" si="0"/>
        <v>0.45238095238095238</v>
      </c>
      <c r="G15" s="86">
        <v>69</v>
      </c>
      <c r="H15" s="68">
        <v>29</v>
      </c>
      <c r="I15" s="90">
        <f t="shared" si="1"/>
        <v>0.42028985507246375</v>
      </c>
      <c r="J15" s="86">
        <v>14</v>
      </c>
      <c r="K15" s="68">
        <v>8</v>
      </c>
      <c r="L15" s="90">
        <f t="shared" si="2"/>
        <v>0.5714285714285714</v>
      </c>
      <c r="M15" s="95">
        <v>1</v>
      </c>
      <c r="N15" s="69">
        <v>1</v>
      </c>
      <c r="O15" s="90">
        <f t="shared" si="3"/>
        <v>1</v>
      </c>
      <c r="P15" s="11"/>
      <c r="Q15" s="63"/>
      <c r="R15" s="63"/>
    </row>
    <row r="16" spans="1:18" x14ac:dyDescent="0.3">
      <c r="A16" s="5" t="s">
        <v>8</v>
      </c>
      <c r="B16" s="83" t="s">
        <v>52</v>
      </c>
      <c r="C16" s="80">
        <v>50</v>
      </c>
      <c r="D16" s="157">
        <v>406</v>
      </c>
      <c r="E16" s="152">
        <v>8</v>
      </c>
      <c r="F16" s="90">
        <f t="shared" si="0"/>
        <v>1.9704433497536946E-2</v>
      </c>
      <c r="G16" s="147">
        <v>99</v>
      </c>
      <c r="H16" s="68">
        <v>0</v>
      </c>
      <c r="I16" s="90">
        <f t="shared" si="1"/>
        <v>0</v>
      </c>
      <c r="J16" s="157">
        <v>304</v>
      </c>
      <c r="K16" s="152">
        <v>8</v>
      </c>
      <c r="L16" s="90">
        <f t="shared" si="2"/>
        <v>2.6315789473684209E-2</v>
      </c>
      <c r="M16" s="155">
        <v>3</v>
      </c>
      <c r="N16" s="153">
        <v>0</v>
      </c>
      <c r="O16" s="90">
        <f t="shared" si="3"/>
        <v>0</v>
      </c>
      <c r="P16" s="11"/>
      <c r="Q16" s="63"/>
      <c r="R16" s="63"/>
    </row>
    <row r="17" spans="1:19" x14ac:dyDescent="0.3">
      <c r="A17" s="5" t="s">
        <v>90</v>
      </c>
      <c r="B17" s="83" t="s">
        <v>49</v>
      </c>
      <c r="C17" s="80">
        <v>13</v>
      </c>
      <c r="D17" s="70">
        <v>16</v>
      </c>
      <c r="E17" s="70">
        <v>2</v>
      </c>
      <c r="F17" s="90">
        <f t="shared" si="0"/>
        <v>0.125</v>
      </c>
      <c r="G17" s="87">
        <v>13</v>
      </c>
      <c r="H17" s="70">
        <v>2</v>
      </c>
      <c r="I17" s="90">
        <f t="shared" si="1"/>
        <v>0.15384615384615385</v>
      </c>
      <c r="J17" s="87">
        <v>3</v>
      </c>
      <c r="K17" s="70">
        <v>0</v>
      </c>
      <c r="L17" s="90">
        <f t="shared" si="2"/>
        <v>0</v>
      </c>
      <c r="M17" s="95" t="s">
        <v>166</v>
      </c>
      <c r="N17" s="69" t="s">
        <v>166</v>
      </c>
      <c r="O17" s="90" t="s">
        <v>166</v>
      </c>
      <c r="P17" s="11"/>
      <c r="Q17" s="63"/>
      <c r="R17" s="63"/>
    </row>
    <row r="18" spans="1:19" ht="28.8" x14ac:dyDescent="0.3">
      <c r="A18" s="5" t="s">
        <v>101</v>
      </c>
      <c r="B18" s="83" t="s">
        <v>24</v>
      </c>
      <c r="C18" s="81">
        <v>4</v>
      </c>
      <c r="D18" s="71">
        <v>4</v>
      </c>
      <c r="E18" s="71">
        <v>1</v>
      </c>
      <c r="F18" s="90">
        <f t="shared" si="0"/>
        <v>0.25</v>
      </c>
      <c r="G18" s="81" t="s">
        <v>166</v>
      </c>
      <c r="H18" s="71" t="s">
        <v>166</v>
      </c>
      <c r="I18" s="90" t="s">
        <v>166</v>
      </c>
      <c r="J18" s="81">
        <v>1</v>
      </c>
      <c r="K18" s="71">
        <v>0</v>
      </c>
      <c r="L18" s="90">
        <f t="shared" si="2"/>
        <v>0</v>
      </c>
      <c r="M18" s="81">
        <v>3</v>
      </c>
      <c r="N18" s="71">
        <v>1</v>
      </c>
      <c r="O18" s="90">
        <f t="shared" si="3"/>
        <v>0.33333333333333331</v>
      </c>
      <c r="P18" s="11"/>
      <c r="Q18" s="63"/>
      <c r="R18" s="63"/>
    </row>
    <row r="19" spans="1:19" ht="28.8" x14ac:dyDescent="0.3">
      <c r="A19" s="5" t="s">
        <v>102</v>
      </c>
      <c r="B19" s="83" t="s">
        <v>28</v>
      </c>
      <c r="C19" s="81">
        <v>26</v>
      </c>
      <c r="D19" s="71">
        <v>28</v>
      </c>
      <c r="E19" s="71">
        <v>3</v>
      </c>
      <c r="F19" s="90">
        <f t="shared" si="0"/>
        <v>0.10714285714285714</v>
      </c>
      <c r="G19" s="81">
        <v>1</v>
      </c>
      <c r="H19" s="71">
        <v>0</v>
      </c>
      <c r="I19" s="90">
        <f t="shared" ref="I19" si="4">H19/G19</f>
        <v>0</v>
      </c>
      <c r="J19" s="81">
        <v>13</v>
      </c>
      <c r="K19" s="71">
        <v>1</v>
      </c>
      <c r="L19" s="90">
        <f t="shared" si="2"/>
        <v>7.6923076923076927E-2</v>
      </c>
      <c r="M19" s="81">
        <v>14</v>
      </c>
      <c r="N19" s="71">
        <v>2</v>
      </c>
      <c r="O19" s="90">
        <f t="shared" si="3"/>
        <v>0.14285714285714285</v>
      </c>
      <c r="P19" s="11"/>
      <c r="Q19" s="63"/>
      <c r="R19" s="63"/>
    </row>
    <row r="20" spans="1:19" ht="28.8" x14ac:dyDescent="0.3">
      <c r="A20" s="5" t="s">
        <v>103</v>
      </c>
      <c r="B20" s="83" t="s">
        <v>26</v>
      </c>
      <c r="C20" s="81">
        <v>75</v>
      </c>
      <c r="D20" s="71">
        <v>85</v>
      </c>
      <c r="E20" s="71">
        <v>4</v>
      </c>
      <c r="F20" s="90">
        <f t="shared" si="0"/>
        <v>4.7058823529411764E-2</v>
      </c>
      <c r="G20" s="81" t="s">
        <v>166</v>
      </c>
      <c r="H20" s="71" t="s">
        <v>166</v>
      </c>
      <c r="I20" s="90" t="s">
        <v>166</v>
      </c>
      <c r="J20" s="81">
        <v>40</v>
      </c>
      <c r="K20" s="71">
        <v>1</v>
      </c>
      <c r="L20" s="90">
        <f t="shared" si="2"/>
        <v>2.5000000000000001E-2</v>
      </c>
      <c r="M20" s="81">
        <v>45</v>
      </c>
      <c r="N20" s="71">
        <v>3</v>
      </c>
      <c r="O20" s="90">
        <f t="shared" si="3"/>
        <v>6.6666666666666666E-2</v>
      </c>
      <c r="P20" s="11"/>
      <c r="Q20" s="63"/>
      <c r="R20" s="63"/>
    </row>
    <row r="21" spans="1:19" ht="28.8" x14ac:dyDescent="0.3">
      <c r="A21" s="5" t="s">
        <v>104</v>
      </c>
      <c r="B21" s="83" t="s">
        <v>27</v>
      </c>
      <c r="C21" s="81">
        <v>15</v>
      </c>
      <c r="D21" s="71">
        <v>18</v>
      </c>
      <c r="E21" s="71">
        <v>5</v>
      </c>
      <c r="F21" s="90">
        <f t="shared" si="0"/>
        <v>0.27777777777777779</v>
      </c>
      <c r="G21" s="81" t="s">
        <v>166</v>
      </c>
      <c r="H21" s="71" t="s">
        <v>166</v>
      </c>
      <c r="I21" s="90" t="s">
        <v>166</v>
      </c>
      <c r="J21" s="81">
        <v>6</v>
      </c>
      <c r="K21" s="71">
        <v>2</v>
      </c>
      <c r="L21" s="90">
        <f t="shared" si="2"/>
        <v>0.33333333333333331</v>
      </c>
      <c r="M21" s="81">
        <v>12</v>
      </c>
      <c r="N21" s="71">
        <v>3</v>
      </c>
      <c r="O21" s="90">
        <f t="shared" si="3"/>
        <v>0.25</v>
      </c>
      <c r="P21" s="56"/>
      <c r="Q21" s="63"/>
      <c r="R21" s="63"/>
    </row>
    <row r="22" spans="1:19" ht="43.2" x14ac:dyDescent="0.3">
      <c r="A22" s="5" t="s">
        <v>105</v>
      </c>
      <c r="B22" s="83" t="s">
        <v>29</v>
      </c>
      <c r="C22" s="81">
        <v>40</v>
      </c>
      <c r="D22" s="71">
        <v>46</v>
      </c>
      <c r="E22" s="71">
        <v>1</v>
      </c>
      <c r="F22" s="90">
        <f t="shared" si="0"/>
        <v>2.1739130434782608E-2</v>
      </c>
      <c r="G22" s="81">
        <v>1</v>
      </c>
      <c r="H22" s="71">
        <v>0</v>
      </c>
      <c r="I22" s="90">
        <f t="shared" ref="I22" si="5">H22/G22</f>
        <v>0</v>
      </c>
      <c r="J22" s="81">
        <v>22</v>
      </c>
      <c r="K22" s="71">
        <v>1</v>
      </c>
      <c r="L22" s="90">
        <f t="shared" si="2"/>
        <v>4.5454545454545456E-2</v>
      </c>
      <c r="M22" s="81">
        <v>23</v>
      </c>
      <c r="N22" s="71">
        <v>0</v>
      </c>
      <c r="O22" s="90">
        <f t="shared" ref="O22:O24" si="6">N22/M22</f>
        <v>0</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v>6</v>
      </c>
      <c r="D24" s="72">
        <v>6</v>
      </c>
      <c r="E24" s="72">
        <v>3</v>
      </c>
      <c r="F24" s="90">
        <f t="shared" si="0"/>
        <v>0.5</v>
      </c>
      <c r="G24" s="84" t="s">
        <v>166</v>
      </c>
      <c r="H24" s="72" t="s">
        <v>166</v>
      </c>
      <c r="I24" s="90" t="s">
        <v>166</v>
      </c>
      <c r="J24" s="84">
        <v>5</v>
      </c>
      <c r="K24" s="72">
        <v>2</v>
      </c>
      <c r="L24" s="90">
        <f t="shared" si="2"/>
        <v>0.4</v>
      </c>
      <c r="M24" s="84">
        <v>1</v>
      </c>
      <c r="N24" s="72">
        <v>0</v>
      </c>
      <c r="O24" s="90">
        <f t="shared" si="6"/>
        <v>0</v>
      </c>
      <c r="P24" s="11"/>
      <c r="Q24" s="63"/>
      <c r="R24" s="63"/>
    </row>
    <row r="25" spans="1:19" ht="15" thickBot="1" x14ac:dyDescent="0.35">
      <c r="A25" s="16" t="s">
        <v>4</v>
      </c>
      <c r="B25" s="99"/>
      <c r="C25" s="100"/>
      <c r="D25" s="101">
        <f>SUM(D12:D24)</f>
        <v>4866</v>
      </c>
      <c r="E25" s="102">
        <f>SUM(E12:E24)</f>
        <v>130</v>
      </c>
      <c r="F25" s="109">
        <f>E25/D25</f>
        <v>2.6715988491574187E-2</v>
      </c>
      <c r="G25" s="108">
        <f>SUM(G12:G24)</f>
        <v>3348</v>
      </c>
      <c r="H25" s="102">
        <f>SUM(H12:H24)</f>
        <v>61</v>
      </c>
      <c r="I25" s="103">
        <f>H25/G25</f>
        <v>1.8219832735961769E-2</v>
      </c>
      <c r="J25" s="108">
        <f>SUM(J12:J24)</f>
        <v>1233</v>
      </c>
      <c r="K25" s="102">
        <f>SUM(K12:K24)</f>
        <v>45</v>
      </c>
      <c r="L25" s="103">
        <f>K25/J25</f>
        <v>3.6496350364963501E-2</v>
      </c>
      <c r="M25" s="108">
        <f>SUM(M12:M24)</f>
        <v>285</v>
      </c>
      <c r="N25" s="102">
        <f>SUM(N12:N24)</f>
        <v>23</v>
      </c>
      <c r="O25" s="103">
        <f>N25/M25</f>
        <v>8.0701754385964913E-2</v>
      </c>
      <c r="P25" s="11"/>
      <c r="Q25" s="63"/>
      <c r="R25" s="63"/>
    </row>
    <row r="26" spans="1:19" x14ac:dyDescent="0.3">
      <c r="A26" s="14" t="s">
        <v>10</v>
      </c>
      <c r="B26" s="83" t="s">
        <v>44</v>
      </c>
      <c r="C26" s="80">
        <v>45</v>
      </c>
      <c r="D26" s="158">
        <v>493</v>
      </c>
      <c r="E26" s="147">
        <v>1</v>
      </c>
      <c r="F26" s="90">
        <f>E26/D26</f>
        <v>2.0283975659229209E-3</v>
      </c>
      <c r="G26" s="160">
        <v>309</v>
      </c>
      <c r="H26" s="154">
        <v>1</v>
      </c>
      <c r="I26" s="90">
        <f>H26/G26</f>
        <v>3.2362459546925568E-3</v>
      </c>
      <c r="J26" s="160">
        <v>159</v>
      </c>
      <c r="K26" s="154">
        <v>0</v>
      </c>
      <c r="L26" s="90">
        <f>K26/J26</f>
        <v>0</v>
      </c>
      <c r="M26" s="157">
        <v>25</v>
      </c>
      <c r="N26" s="154">
        <v>0</v>
      </c>
      <c r="O26" s="90">
        <f>N26/M26</f>
        <v>0</v>
      </c>
      <c r="P26" s="10"/>
      <c r="Q26" s="63"/>
      <c r="R26" s="63"/>
      <c r="S26" s="9"/>
    </row>
    <row r="27" spans="1:19" x14ac:dyDescent="0.3">
      <c r="A27" s="5" t="s">
        <v>11</v>
      </c>
      <c r="B27" s="83" t="s">
        <v>121</v>
      </c>
      <c r="C27" s="80">
        <v>46</v>
      </c>
      <c r="D27" s="161">
        <v>326</v>
      </c>
      <c r="E27" s="68">
        <v>2</v>
      </c>
      <c r="F27" s="90">
        <f t="shared" ref="F27:F30" si="7">E27/D27</f>
        <v>6.1349693251533744E-3</v>
      </c>
      <c r="G27" s="155">
        <v>209</v>
      </c>
      <c r="H27" s="68">
        <v>1</v>
      </c>
      <c r="I27" s="90">
        <f t="shared" ref="I27:I28" si="8">H27/G27</f>
        <v>4.7846889952153108E-3</v>
      </c>
      <c r="J27" s="155">
        <v>112</v>
      </c>
      <c r="K27" s="68">
        <v>1</v>
      </c>
      <c r="L27" s="90">
        <f t="shared" ref="L27:L30" si="9">K27/J27</f>
        <v>8.9285714285714281E-3</v>
      </c>
      <c r="M27" s="86">
        <v>5</v>
      </c>
      <c r="N27" s="68">
        <v>0</v>
      </c>
      <c r="O27" s="90">
        <f>N27/M27</f>
        <v>0</v>
      </c>
      <c r="P27" s="10"/>
      <c r="Q27" s="63"/>
      <c r="R27" s="63"/>
      <c r="S27" s="9"/>
    </row>
    <row r="28" spans="1:19" x14ac:dyDescent="0.3">
      <c r="A28" s="5" t="s">
        <v>92</v>
      </c>
      <c r="B28" s="83" t="s">
        <v>51</v>
      </c>
      <c r="C28" s="80">
        <v>14</v>
      </c>
      <c r="D28" s="159">
        <v>19</v>
      </c>
      <c r="E28" s="147">
        <v>0</v>
      </c>
      <c r="F28" s="90">
        <f t="shared" si="7"/>
        <v>0</v>
      </c>
      <c r="G28" s="162">
        <v>17</v>
      </c>
      <c r="H28" s="152">
        <v>0</v>
      </c>
      <c r="I28" s="90">
        <f t="shared" si="8"/>
        <v>0</v>
      </c>
      <c r="J28" s="151">
        <v>2</v>
      </c>
      <c r="K28" s="68">
        <v>0</v>
      </c>
      <c r="L28" s="90">
        <f t="shared" si="9"/>
        <v>0</v>
      </c>
      <c r="M28" s="95" t="s">
        <v>166</v>
      </c>
      <c r="N28" s="69" t="s">
        <v>166</v>
      </c>
      <c r="O28" s="106" t="s">
        <v>166</v>
      </c>
      <c r="P28" s="11"/>
      <c r="Q28" s="63"/>
      <c r="R28" s="63"/>
      <c r="S28" s="9"/>
    </row>
    <row r="29" spans="1:19" ht="28.8" x14ac:dyDescent="0.3">
      <c r="A29" s="5" t="s">
        <v>9</v>
      </c>
      <c r="B29" s="83" t="s">
        <v>25</v>
      </c>
      <c r="C29" s="95">
        <v>5</v>
      </c>
      <c r="D29" s="69">
        <v>5</v>
      </c>
      <c r="E29" s="69">
        <v>0</v>
      </c>
      <c r="F29" s="90">
        <f t="shared" si="7"/>
        <v>0</v>
      </c>
      <c r="G29" s="95" t="s">
        <v>166</v>
      </c>
      <c r="H29" s="69" t="s">
        <v>166</v>
      </c>
      <c r="I29" s="96" t="s">
        <v>166</v>
      </c>
      <c r="J29" s="95">
        <v>1</v>
      </c>
      <c r="K29" s="69">
        <v>0</v>
      </c>
      <c r="L29" s="90">
        <f t="shared" si="9"/>
        <v>0</v>
      </c>
      <c r="M29" s="95">
        <v>4</v>
      </c>
      <c r="N29" s="69">
        <v>0</v>
      </c>
      <c r="O29" s="90">
        <f>N29/M29</f>
        <v>0</v>
      </c>
      <c r="P29" s="11"/>
      <c r="Q29" s="63"/>
      <c r="R29" s="63"/>
      <c r="S29" s="9"/>
    </row>
    <row r="30" spans="1:19" ht="58.2" thickBot="1" x14ac:dyDescent="0.35">
      <c r="A30" s="5" t="s">
        <v>12</v>
      </c>
      <c r="B30" s="85" t="s">
        <v>30</v>
      </c>
      <c r="C30" s="95">
        <v>18</v>
      </c>
      <c r="D30" s="105">
        <v>20</v>
      </c>
      <c r="E30" s="105">
        <v>0</v>
      </c>
      <c r="F30" s="90">
        <f t="shared" si="7"/>
        <v>0</v>
      </c>
      <c r="G30" s="110" t="s">
        <v>166</v>
      </c>
      <c r="H30" s="105" t="s">
        <v>166</v>
      </c>
      <c r="I30" s="111" t="s">
        <v>166</v>
      </c>
      <c r="J30" s="110">
        <v>17</v>
      </c>
      <c r="K30" s="105">
        <v>0</v>
      </c>
      <c r="L30" s="90">
        <f t="shared" si="9"/>
        <v>0</v>
      </c>
      <c r="M30" s="110">
        <v>3</v>
      </c>
      <c r="N30" s="105">
        <v>0</v>
      </c>
      <c r="O30" s="90">
        <f>N30/M30</f>
        <v>0</v>
      </c>
      <c r="P30" s="11"/>
      <c r="Q30" s="63"/>
      <c r="R30" s="63"/>
      <c r="S30" s="9"/>
    </row>
    <row r="31" spans="1:19" ht="15" thickBot="1" x14ac:dyDescent="0.35">
      <c r="A31" s="16" t="s">
        <v>5</v>
      </c>
      <c r="B31" s="97"/>
      <c r="C31" s="104"/>
      <c r="D31" s="101">
        <f>SUM(D26:D30)</f>
        <v>863</v>
      </c>
      <c r="E31" s="102">
        <f>SUM(E26:E30)</f>
        <v>3</v>
      </c>
      <c r="F31" s="109">
        <f>E31/D31</f>
        <v>3.4762456546929316E-3</v>
      </c>
      <c r="G31" s="108">
        <f>SUM(G26:G28)</f>
        <v>535</v>
      </c>
      <c r="H31" s="102">
        <f>SUM(H26:H28)</f>
        <v>2</v>
      </c>
      <c r="I31" s="103">
        <f>H31/G31</f>
        <v>3.7383177570093459E-3</v>
      </c>
      <c r="J31" s="108">
        <f>SUM(J26:J28)</f>
        <v>273</v>
      </c>
      <c r="K31" s="102">
        <f>SUM(K26:K28)</f>
        <v>1</v>
      </c>
      <c r="L31" s="103">
        <f t="shared" ref="L31" si="10">K31/J31</f>
        <v>3.663003663003663E-3</v>
      </c>
      <c r="M31" s="108">
        <f>SUM(M26:M27)</f>
        <v>30</v>
      </c>
      <c r="N31" s="102">
        <f>SUM(N26:N27)</f>
        <v>0</v>
      </c>
      <c r="O31" s="103">
        <f>N31/M31</f>
        <v>0</v>
      </c>
      <c r="P31" s="11"/>
      <c r="Q31" s="63"/>
      <c r="R31" s="63"/>
    </row>
    <row r="32" spans="1:19" ht="83.4" customHeight="1" x14ac:dyDescent="0.3">
      <c r="A32" s="163" t="s">
        <v>180</v>
      </c>
      <c r="B32" s="163"/>
      <c r="C32" s="164"/>
      <c r="D32" s="164"/>
      <c r="E32" s="164"/>
      <c r="F32" s="164"/>
      <c r="G32" s="164"/>
      <c r="H32" s="164"/>
      <c r="I32" s="164"/>
      <c r="J32" s="164"/>
      <c r="K32" s="164"/>
      <c r="L32" s="164"/>
      <c r="M32" s="164"/>
      <c r="N32" s="164"/>
      <c r="O32" s="164"/>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5" t="s">
        <v>16</v>
      </c>
      <c r="D35" s="166"/>
      <c r="E35" s="166"/>
      <c r="F35" s="166"/>
      <c r="G35" s="166"/>
      <c r="H35" s="166"/>
      <c r="I35" s="166"/>
      <c r="J35" s="166"/>
      <c r="K35" s="166"/>
      <c r="L35" s="166"/>
      <c r="M35" s="166"/>
      <c r="N35" s="166"/>
      <c r="O35" s="167"/>
    </row>
    <row r="36" spans="1:18" ht="14.4" customHeight="1" x14ac:dyDescent="0.3">
      <c r="A36" s="27"/>
      <c r="B36" s="43"/>
      <c r="C36" s="168" t="s">
        <v>15</v>
      </c>
      <c r="D36" s="169"/>
      <c r="E36" s="169"/>
      <c r="F36" s="170"/>
      <c r="G36" s="168" t="s">
        <v>108</v>
      </c>
      <c r="H36" s="169"/>
      <c r="I36" s="170"/>
      <c r="J36" s="168" t="s">
        <v>109</v>
      </c>
      <c r="K36" s="169"/>
      <c r="L36" s="170"/>
      <c r="M36" s="168" t="s">
        <v>110</v>
      </c>
      <c r="N36" s="169"/>
      <c r="O36" s="170"/>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t="s">
        <v>166</v>
      </c>
      <c r="D42" s="68" t="s">
        <v>166</v>
      </c>
      <c r="E42" s="68" t="s">
        <v>166</v>
      </c>
      <c r="F42" s="91" t="s">
        <v>166</v>
      </c>
      <c r="G42" s="86" t="s">
        <v>166</v>
      </c>
      <c r="H42" s="68" t="s">
        <v>166</v>
      </c>
      <c r="I42" s="91" t="s">
        <v>166</v>
      </c>
      <c r="J42" s="86" t="s">
        <v>166</v>
      </c>
      <c r="K42" s="68" t="s">
        <v>166</v>
      </c>
      <c r="L42" s="91" t="s">
        <v>166</v>
      </c>
      <c r="M42" s="86" t="s">
        <v>166</v>
      </c>
      <c r="N42" s="68" t="s">
        <v>166</v>
      </c>
      <c r="O42" s="91" t="s">
        <v>166</v>
      </c>
      <c r="P42" s="11"/>
      <c r="Q42" s="63"/>
      <c r="R42" s="63"/>
    </row>
    <row r="43" spans="1:18" x14ac:dyDescent="0.3">
      <c r="A43" s="5" t="s">
        <v>90</v>
      </c>
      <c r="B43" s="83" t="s">
        <v>49</v>
      </c>
      <c r="C43" s="80" t="s">
        <v>166</v>
      </c>
      <c r="D43" s="68" t="s">
        <v>166</v>
      </c>
      <c r="E43" s="68" t="s">
        <v>166</v>
      </c>
      <c r="F43" s="91" t="s">
        <v>166</v>
      </c>
      <c r="G43" s="86" t="s">
        <v>166</v>
      </c>
      <c r="H43" s="68" t="s">
        <v>166</v>
      </c>
      <c r="I43" s="91" t="s">
        <v>166</v>
      </c>
      <c r="J43" s="86" t="s">
        <v>166</v>
      </c>
      <c r="K43" s="68" t="s">
        <v>166</v>
      </c>
      <c r="L43" s="91" t="s">
        <v>166</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t="s">
        <v>166</v>
      </c>
      <c r="D51" s="101" t="s">
        <v>166</v>
      </c>
      <c r="E51" s="102" t="s">
        <v>166</v>
      </c>
      <c r="F51" s="109" t="s">
        <v>166</v>
      </c>
      <c r="G51" s="108" t="s">
        <v>166</v>
      </c>
      <c r="H51" s="102" t="s">
        <v>166</v>
      </c>
      <c r="I51" s="103" t="s">
        <v>166</v>
      </c>
      <c r="J51" s="108" t="s">
        <v>166</v>
      </c>
      <c r="K51" s="102" t="s">
        <v>166</v>
      </c>
      <c r="L51" s="103" t="s">
        <v>166</v>
      </c>
      <c r="M51" s="108" t="s">
        <v>166</v>
      </c>
      <c r="N51" s="102" t="s">
        <v>166</v>
      </c>
      <c r="O51" s="103" t="s">
        <v>166</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t="s">
        <v>166</v>
      </c>
      <c r="D53" s="68" t="s">
        <v>166</v>
      </c>
      <c r="E53" s="68" t="s">
        <v>166</v>
      </c>
      <c r="F53" s="91" t="s">
        <v>166</v>
      </c>
      <c r="G53" s="86" t="s">
        <v>166</v>
      </c>
      <c r="H53" s="68" t="s">
        <v>166</v>
      </c>
      <c r="I53" s="91" t="s">
        <v>166</v>
      </c>
      <c r="J53" s="86" t="s">
        <v>166</v>
      </c>
      <c r="K53" s="68" t="s">
        <v>166</v>
      </c>
      <c r="L53" s="91" t="s">
        <v>166</v>
      </c>
      <c r="M53" s="86" t="s">
        <v>166</v>
      </c>
      <c r="N53" s="68" t="s">
        <v>166</v>
      </c>
      <c r="O53" s="91" t="s">
        <v>166</v>
      </c>
      <c r="P53" s="10"/>
      <c r="Q53" s="63"/>
      <c r="R53" s="63"/>
      <c r="S53" s="9"/>
    </row>
    <row r="54" spans="1:19" x14ac:dyDescent="0.3">
      <c r="A54" s="5" t="s">
        <v>92</v>
      </c>
      <c r="B54" s="83" t="s">
        <v>51</v>
      </c>
      <c r="C54" s="80" t="s">
        <v>166</v>
      </c>
      <c r="D54" s="68" t="s">
        <v>166</v>
      </c>
      <c r="E54" s="68" t="s">
        <v>166</v>
      </c>
      <c r="F54" s="91" t="s">
        <v>166</v>
      </c>
      <c r="G54" s="86" t="s">
        <v>166</v>
      </c>
      <c r="H54" s="68" t="s">
        <v>166</v>
      </c>
      <c r="I54" s="91" t="s">
        <v>166</v>
      </c>
      <c r="J54" s="86" t="s">
        <v>166</v>
      </c>
      <c r="K54" s="68" t="s">
        <v>166</v>
      </c>
      <c r="L54" s="91" t="s">
        <v>166</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t="s">
        <v>166</v>
      </c>
      <c r="D57" s="101" t="s">
        <v>166</v>
      </c>
      <c r="E57" s="102" t="s">
        <v>166</v>
      </c>
      <c r="F57" s="109" t="s">
        <v>166</v>
      </c>
      <c r="G57" s="108" t="s">
        <v>166</v>
      </c>
      <c r="H57" s="102" t="s">
        <v>166</v>
      </c>
      <c r="I57" s="103" t="s">
        <v>166</v>
      </c>
      <c r="J57" s="108" t="s">
        <v>166</v>
      </c>
      <c r="K57" s="102" t="s">
        <v>166</v>
      </c>
      <c r="L57" s="103" t="s">
        <v>166</v>
      </c>
      <c r="M57" s="108" t="s">
        <v>166</v>
      </c>
      <c r="N57" s="102" t="s">
        <v>166</v>
      </c>
      <c r="O57" s="103" t="s">
        <v>166</v>
      </c>
      <c r="P57" s="11"/>
      <c r="Q57" s="63"/>
      <c r="R57" s="63"/>
    </row>
    <row r="58" spans="1:19" ht="83.4" customHeight="1" x14ac:dyDescent="0.3">
      <c r="A58" s="163" t="s">
        <v>180</v>
      </c>
      <c r="B58" s="163"/>
      <c r="C58" s="163"/>
      <c r="D58" s="163"/>
      <c r="E58" s="163"/>
      <c r="F58" s="163"/>
      <c r="G58" s="163"/>
      <c r="H58" s="163"/>
      <c r="I58" s="163"/>
      <c r="J58" s="163"/>
      <c r="K58" s="163"/>
      <c r="L58" s="163"/>
      <c r="M58" s="163"/>
      <c r="N58" s="163"/>
      <c r="O58" s="163"/>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5" t="s">
        <v>16</v>
      </c>
      <c r="D61" s="166"/>
      <c r="E61" s="166"/>
      <c r="F61" s="166"/>
      <c r="G61" s="166"/>
      <c r="H61" s="166"/>
      <c r="I61" s="166"/>
      <c r="J61" s="166"/>
      <c r="K61" s="166"/>
      <c r="L61" s="166"/>
      <c r="M61" s="166"/>
      <c r="N61" s="166"/>
      <c r="O61" s="167"/>
      <c r="Q61" s="63"/>
      <c r="R61" s="63"/>
    </row>
    <row r="62" spans="1:19" ht="14.4" customHeight="1" x14ac:dyDescent="0.3">
      <c r="A62" s="27"/>
      <c r="B62" s="43"/>
      <c r="C62" s="168" t="s">
        <v>15</v>
      </c>
      <c r="D62" s="169"/>
      <c r="E62" s="169"/>
      <c r="F62" s="170"/>
      <c r="G62" s="169" t="s">
        <v>108</v>
      </c>
      <c r="H62" s="169"/>
      <c r="I62" s="170"/>
      <c r="J62" s="168" t="s">
        <v>109</v>
      </c>
      <c r="K62" s="169"/>
      <c r="L62" s="170"/>
      <c r="M62" s="168" t="s">
        <v>110</v>
      </c>
      <c r="N62" s="169"/>
      <c r="O62" s="170"/>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v>18</v>
      </c>
      <c r="D64" s="113">
        <v>86</v>
      </c>
      <c r="E64" s="113">
        <v>0</v>
      </c>
      <c r="F64" s="119">
        <f>E64/D64</f>
        <v>0</v>
      </c>
      <c r="G64" s="122">
        <v>67</v>
      </c>
      <c r="H64" s="113">
        <v>0</v>
      </c>
      <c r="I64" s="119">
        <f>H64/G64</f>
        <v>0</v>
      </c>
      <c r="J64" s="122">
        <v>12</v>
      </c>
      <c r="K64" s="113">
        <v>0</v>
      </c>
      <c r="L64" s="119">
        <f>K64/J64</f>
        <v>0</v>
      </c>
      <c r="M64" s="122">
        <v>7</v>
      </c>
      <c r="N64" s="113">
        <v>0</v>
      </c>
      <c r="O64" s="119">
        <f>N64/M64</f>
        <v>0</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f>SUM(D64:D66)</f>
        <v>86</v>
      </c>
      <c r="E67" s="102">
        <f>SUM(E64:E66)</f>
        <v>0</v>
      </c>
      <c r="F67" s="109">
        <f>E67/D67</f>
        <v>0</v>
      </c>
      <c r="G67" s="130">
        <f t="shared" ref="G67:H67" si="11">SUM(G64:G66)</f>
        <v>67</v>
      </c>
      <c r="H67" s="131">
        <f t="shared" si="11"/>
        <v>0</v>
      </c>
      <c r="I67" s="103">
        <f t="shared" ref="I67" si="12">H67/G67</f>
        <v>0</v>
      </c>
      <c r="J67" s="130">
        <f t="shared" ref="J67:K67" si="13">SUM(J64:J66)</f>
        <v>12</v>
      </c>
      <c r="K67" s="131">
        <f t="shared" si="13"/>
        <v>0</v>
      </c>
      <c r="L67" s="103">
        <f t="shared" ref="L67" si="14">K67/J67</f>
        <v>0</v>
      </c>
      <c r="M67" s="130">
        <f t="shared" ref="M67:N67" si="15">SUM(M64:M66)</f>
        <v>7</v>
      </c>
      <c r="N67" s="131">
        <f t="shared" si="15"/>
        <v>0</v>
      </c>
      <c r="O67" s="103">
        <f t="shared" ref="O67" si="16">N67/M67</f>
        <v>0</v>
      </c>
      <c r="Q67" s="63"/>
      <c r="R67" s="63"/>
    </row>
    <row r="68" spans="1:18" ht="28.8" x14ac:dyDescent="0.3">
      <c r="A68" s="5" t="s">
        <v>116</v>
      </c>
      <c r="B68" s="118" t="s">
        <v>67</v>
      </c>
      <c r="C68" s="129">
        <v>1</v>
      </c>
      <c r="D68" s="127">
        <v>4</v>
      </c>
      <c r="E68" s="127">
        <v>0</v>
      </c>
      <c r="F68" s="119">
        <f>E68/D68</f>
        <v>0</v>
      </c>
      <c r="G68" s="129" t="s">
        <v>166</v>
      </c>
      <c r="H68" s="127" t="s">
        <v>166</v>
      </c>
      <c r="I68" s="128" t="s">
        <v>166</v>
      </c>
      <c r="J68" s="129">
        <v>4</v>
      </c>
      <c r="K68" s="127">
        <v>0</v>
      </c>
      <c r="L68" s="119">
        <f>K68/J68</f>
        <v>0</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f>SUM(D68:D69)</f>
        <v>4</v>
      </c>
      <c r="E70" s="102">
        <f>SUM(E68:E69)</f>
        <v>0</v>
      </c>
      <c r="F70" s="109">
        <f>E70/D70</f>
        <v>0</v>
      </c>
      <c r="G70" s="130" t="s">
        <v>166</v>
      </c>
      <c r="H70" s="131" t="s">
        <v>166</v>
      </c>
      <c r="I70" s="103" t="s">
        <v>166</v>
      </c>
      <c r="J70" s="130">
        <f>SUM(J68:J69)</f>
        <v>4</v>
      </c>
      <c r="K70" s="131">
        <f>SUM(K68:K69)</f>
        <v>0</v>
      </c>
      <c r="L70" s="103">
        <f>K70/J70</f>
        <v>0</v>
      </c>
      <c r="M70" s="130" t="s">
        <v>166</v>
      </c>
      <c r="N70" s="131" t="s">
        <v>166</v>
      </c>
      <c r="O70" s="103" t="s">
        <v>166</v>
      </c>
      <c r="P70" s="120"/>
      <c r="Q70" s="63"/>
      <c r="R70" s="63"/>
    </row>
    <row r="71" spans="1:18" ht="67.5" customHeight="1" x14ac:dyDescent="0.3">
      <c r="A71" s="163" t="s">
        <v>181</v>
      </c>
      <c r="B71" s="164"/>
      <c r="C71" s="164"/>
      <c r="D71" s="164"/>
      <c r="E71" s="164"/>
      <c r="F71" s="164"/>
      <c r="G71" s="164"/>
      <c r="H71" s="164"/>
      <c r="I71" s="164"/>
      <c r="J71" s="164"/>
      <c r="K71" s="164"/>
      <c r="L71" s="164"/>
      <c r="M71" s="164"/>
      <c r="N71" s="164"/>
      <c r="O71" s="164"/>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5" t="s">
        <v>16</v>
      </c>
      <c r="D74" s="166"/>
      <c r="E74" s="166"/>
      <c r="F74" s="166"/>
      <c r="G74" s="166"/>
      <c r="H74" s="166"/>
      <c r="I74" s="166"/>
      <c r="J74" s="166"/>
      <c r="K74" s="166"/>
      <c r="L74" s="166"/>
      <c r="M74" s="166"/>
      <c r="N74" s="166"/>
      <c r="O74" s="167"/>
      <c r="Q74" s="63"/>
      <c r="R74" s="63"/>
    </row>
    <row r="75" spans="1:18" ht="14.4" customHeight="1" x14ac:dyDescent="0.3">
      <c r="A75" s="27"/>
      <c r="B75" s="43"/>
      <c r="C75" s="168" t="s">
        <v>15</v>
      </c>
      <c r="D75" s="169"/>
      <c r="E75" s="169"/>
      <c r="F75" s="170"/>
      <c r="G75" s="169" t="s">
        <v>108</v>
      </c>
      <c r="H75" s="169"/>
      <c r="I75" s="170"/>
      <c r="J75" s="168" t="s">
        <v>109</v>
      </c>
      <c r="K75" s="169"/>
      <c r="L75" s="170"/>
      <c r="M75" s="168" t="s">
        <v>110</v>
      </c>
      <c r="N75" s="169"/>
      <c r="O75" s="170"/>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3" t="s">
        <v>181</v>
      </c>
      <c r="B84" s="163"/>
      <c r="C84" s="163"/>
      <c r="D84" s="163"/>
      <c r="E84" s="163"/>
      <c r="F84" s="163"/>
      <c r="G84" s="163"/>
      <c r="H84" s="163"/>
      <c r="I84" s="163"/>
      <c r="J84" s="163"/>
      <c r="K84" s="163"/>
      <c r="L84" s="163"/>
      <c r="M84" s="163"/>
      <c r="N84" s="163"/>
      <c r="O84" s="163"/>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1" t="s">
        <v>1</v>
      </c>
      <c r="D87" s="171"/>
      <c r="E87" s="171"/>
      <c r="F87" s="172"/>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14</v>
      </c>
      <c r="D89" s="57">
        <v>145</v>
      </c>
      <c r="E89" s="57">
        <v>4</v>
      </c>
      <c r="F89" s="47">
        <f>E89/D89</f>
        <v>2.7586206896551724E-2</v>
      </c>
      <c r="Q89" s="63"/>
      <c r="R89" s="63"/>
    </row>
    <row r="90" spans="1:18" ht="66.900000000000006" customHeight="1" x14ac:dyDescent="0.3">
      <c r="A90" s="163" t="s">
        <v>181</v>
      </c>
      <c r="B90" s="163"/>
      <c r="C90" s="163"/>
      <c r="D90" s="163"/>
      <c r="E90" s="163"/>
      <c r="F90" s="163"/>
      <c r="G90" s="164"/>
      <c r="H90" s="164"/>
      <c r="I90" s="164"/>
      <c r="J90" s="164"/>
      <c r="K90" s="164"/>
      <c r="L90" s="164"/>
      <c r="M90" s="164"/>
      <c r="N90" s="164"/>
      <c r="O90" s="164"/>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1" t="s">
        <v>1</v>
      </c>
      <c r="D93" s="171"/>
      <c r="E93" s="171"/>
      <c r="F93" s="172"/>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3" t="s">
        <v>181</v>
      </c>
      <c r="B96" s="163"/>
      <c r="C96" s="163"/>
      <c r="D96" s="163"/>
      <c r="E96" s="163"/>
      <c r="F96" s="163"/>
      <c r="G96" s="164"/>
      <c r="H96" s="164"/>
      <c r="I96" s="164"/>
      <c r="J96" s="164"/>
      <c r="K96" s="164"/>
      <c r="L96" s="164"/>
      <c r="M96" s="164"/>
      <c r="N96" s="164"/>
      <c r="O96" s="164"/>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5" t="s">
        <v>16</v>
      </c>
      <c r="D99" s="166"/>
      <c r="E99" s="166"/>
      <c r="F99" s="166"/>
      <c r="G99" s="166"/>
      <c r="H99" s="166"/>
      <c r="I99" s="166"/>
      <c r="J99" s="166"/>
      <c r="K99" s="166"/>
      <c r="L99" s="166"/>
      <c r="M99" s="166"/>
      <c r="N99" s="166"/>
      <c r="O99" s="167"/>
      <c r="Q99" s="63"/>
      <c r="R99" s="63"/>
    </row>
    <row r="100" spans="1:19" ht="14.4" customHeight="1" x14ac:dyDescent="0.3">
      <c r="A100" s="27"/>
      <c r="B100" s="43"/>
      <c r="C100" s="168" t="s">
        <v>15</v>
      </c>
      <c r="D100" s="169"/>
      <c r="E100" s="169"/>
      <c r="F100" s="170"/>
      <c r="G100" s="168" t="s">
        <v>108</v>
      </c>
      <c r="H100" s="169"/>
      <c r="I100" s="170"/>
      <c r="J100" s="168" t="s">
        <v>109</v>
      </c>
      <c r="K100" s="169"/>
      <c r="L100" s="170"/>
      <c r="M100" s="168" t="s">
        <v>110</v>
      </c>
      <c r="N100" s="169"/>
      <c r="O100" s="170"/>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3" t="s">
        <v>181</v>
      </c>
      <c r="B110" s="163"/>
      <c r="C110" s="163"/>
      <c r="D110" s="163"/>
      <c r="E110" s="163"/>
      <c r="F110" s="163"/>
      <c r="G110" s="163"/>
      <c r="H110" s="163"/>
      <c r="I110" s="163"/>
      <c r="J110" s="163"/>
      <c r="K110" s="163"/>
      <c r="L110" s="163"/>
      <c r="M110" s="163"/>
      <c r="N110" s="163"/>
      <c r="O110" s="163"/>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5" t="s">
        <v>16</v>
      </c>
      <c r="D113" s="166"/>
      <c r="E113" s="166"/>
      <c r="F113" s="166"/>
      <c r="G113" s="166"/>
      <c r="H113" s="166"/>
      <c r="I113" s="166"/>
      <c r="J113" s="166"/>
      <c r="K113" s="166"/>
      <c r="L113" s="166"/>
      <c r="M113" s="166"/>
      <c r="N113" s="166"/>
      <c r="O113" s="167"/>
      <c r="Q113" s="63"/>
      <c r="R113" s="63"/>
    </row>
    <row r="114" spans="1:19" ht="14.4" customHeight="1" x14ac:dyDescent="0.3">
      <c r="A114" s="27"/>
      <c r="B114" s="43"/>
      <c r="C114" s="168" t="s">
        <v>15</v>
      </c>
      <c r="D114" s="169"/>
      <c r="E114" s="169"/>
      <c r="F114" s="170"/>
      <c r="G114" s="168" t="s">
        <v>108</v>
      </c>
      <c r="H114" s="169"/>
      <c r="I114" s="170"/>
      <c r="J114" s="168" t="s">
        <v>109</v>
      </c>
      <c r="K114" s="169"/>
      <c r="L114" s="170"/>
      <c r="M114" s="168" t="s">
        <v>110</v>
      </c>
      <c r="N114" s="169"/>
      <c r="O114" s="170"/>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102</v>
      </c>
      <c r="D116" s="57">
        <v>231</v>
      </c>
      <c r="E116" s="57">
        <v>109</v>
      </c>
      <c r="F116" s="139">
        <f>E116/D116</f>
        <v>0.47186147186147187</v>
      </c>
      <c r="G116" s="60">
        <v>215</v>
      </c>
      <c r="H116" s="57">
        <v>101</v>
      </c>
      <c r="I116" s="139">
        <f t="shared" ref="I116:I123" si="17">H116/G116</f>
        <v>0.4697674418604651</v>
      </c>
      <c r="J116" s="60">
        <v>11</v>
      </c>
      <c r="K116" s="57">
        <v>4</v>
      </c>
      <c r="L116" s="145">
        <f t="shared" ref="L116:L123" si="18">K116/J116</f>
        <v>0.36363636363636365</v>
      </c>
      <c r="M116" s="60">
        <v>5</v>
      </c>
      <c r="N116" s="57">
        <v>4</v>
      </c>
      <c r="O116" s="139">
        <f t="shared" ref="O116:O123" si="19">N116/M116</f>
        <v>0.8</v>
      </c>
      <c r="P116" s="11"/>
      <c r="Q116" s="63"/>
      <c r="R116" s="63"/>
    </row>
    <row r="117" spans="1:19" x14ac:dyDescent="0.3">
      <c r="A117" s="5" t="s">
        <v>93</v>
      </c>
      <c r="B117" s="42" t="s">
        <v>58</v>
      </c>
      <c r="C117" s="36">
        <v>36</v>
      </c>
      <c r="D117" s="58">
        <v>89</v>
      </c>
      <c r="E117" s="58">
        <v>33</v>
      </c>
      <c r="F117" s="141">
        <f t="shared" ref="F117:F123" si="20">E117/D117</f>
        <v>0.3707865168539326</v>
      </c>
      <c r="G117" s="61">
        <v>67</v>
      </c>
      <c r="H117" s="58">
        <v>26</v>
      </c>
      <c r="I117" s="141">
        <f t="shared" si="17"/>
        <v>0.38805970149253732</v>
      </c>
      <c r="J117" s="61">
        <v>21</v>
      </c>
      <c r="K117" s="58">
        <v>6</v>
      </c>
      <c r="L117" s="143">
        <f t="shared" si="18"/>
        <v>0.2857142857142857</v>
      </c>
      <c r="M117" s="61">
        <v>1</v>
      </c>
      <c r="N117" s="58">
        <v>1</v>
      </c>
      <c r="O117" s="142">
        <f t="shared" si="19"/>
        <v>1</v>
      </c>
      <c r="Q117" s="63"/>
      <c r="R117" s="63"/>
      <c r="S117" s="9"/>
    </row>
    <row r="118" spans="1:19" x14ac:dyDescent="0.3">
      <c r="A118" s="5" t="s">
        <v>97</v>
      </c>
      <c r="B118" s="42" t="s">
        <v>59</v>
      </c>
      <c r="C118" s="54">
        <v>102</v>
      </c>
      <c r="D118" s="58">
        <v>311</v>
      </c>
      <c r="E118" s="58">
        <v>154</v>
      </c>
      <c r="F118" s="142">
        <f t="shared" si="20"/>
        <v>0.49517684887459806</v>
      </c>
      <c r="G118" s="61">
        <v>100</v>
      </c>
      <c r="H118" s="58">
        <v>56</v>
      </c>
      <c r="I118" s="142">
        <f t="shared" si="17"/>
        <v>0.56000000000000005</v>
      </c>
      <c r="J118" s="144">
        <v>131</v>
      </c>
      <c r="K118" s="137">
        <v>67</v>
      </c>
      <c r="L118" s="141">
        <f t="shared" si="18"/>
        <v>0.51145038167938928</v>
      </c>
      <c r="M118" s="61">
        <v>80</v>
      </c>
      <c r="N118" s="58">
        <v>31</v>
      </c>
      <c r="O118" s="142">
        <f t="shared" si="19"/>
        <v>0.38750000000000001</v>
      </c>
      <c r="Q118" s="63"/>
      <c r="R118" s="63"/>
    </row>
    <row r="119" spans="1:19" x14ac:dyDescent="0.3">
      <c r="A119" s="5" t="s">
        <v>98</v>
      </c>
      <c r="B119" s="42" t="s">
        <v>60</v>
      </c>
      <c r="C119" s="54">
        <v>57</v>
      </c>
      <c r="D119" s="58">
        <v>110</v>
      </c>
      <c r="E119" s="58">
        <v>29</v>
      </c>
      <c r="F119" s="143">
        <f t="shared" si="20"/>
        <v>0.26363636363636361</v>
      </c>
      <c r="G119" s="61">
        <v>37</v>
      </c>
      <c r="H119" s="58">
        <v>15</v>
      </c>
      <c r="I119" s="143">
        <f t="shared" si="17"/>
        <v>0.40540540540540543</v>
      </c>
      <c r="J119" s="64">
        <v>55</v>
      </c>
      <c r="K119" s="58">
        <v>11</v>
      </c>
      <c r="L119" s="141">
        <f t="shared" si="18"/>
        <v>0.2</v>
      </c>
      <c r="M119" s="61">
        <v>18</v>
      </c>
      <c r="N119" s="136">
        <v>3</v>
      </c>
      <c r="O119" s="146">
        <f t="shared" si="19"/>
        <v>0.16666666666666666</v>
      </c>
      <c r="Q119" s="63"/>
      <c r="R119" s="63"/>
    </row>
    <row r="120" spans="1:19" x14ac:dyDescent="0.3">
      <c r="A120" s="5" t="s">
        <v>99</v>
      </c>
      <c r="B120" s="42" t="s">
        <v>61</v>
      </c>
      <c r="C120" s="36">
        <v>122</v>
      </c>
      <c r="D120" s="58">
        <v>271</v>
      </c>
      <c r="E120" s="58">
        <v>159</v>
      </c>
      <c r="F120" s="142">
        <f t="shared" si="20"/>
        <v>0.58671586715867163</v>
      </c>
      <c r="G120" s="61">
        <v>146</v>
      </c>
      <c r="H120" s="58">
        <v>100</v>
      </c>
      <c r="I120" s="141">
        <f t="shared" si="17"/>
        <v>0.68493150684931503</v>
      </c>
      <c r="J120" s="64">
        <v>58</v>
      </c>
      <c r="K120" s="58">
        <v>30</v>
      </c>
      <c r="L120" s="141">
        <f t="shared" si="18"/>
        <v>0.51724137931034486</v>
      </c>
      <c r="M120" s="61">
        <v>67</v>
      </c>
      <c r="N120" s="58">
        <v>29</v>
      </c>
      <c r="O120" s="143">
        <f t="shared" si="19"/>
        <v>0.43283582089552236</v>
      </c>
      <c r="Q120" s="63"/>
      <c r="R120" s="63"/>
    </row>
    <row r="121" spans="1:19" x14ac:dyDescent="0.3">
      <c r="A121" s="5" t="s">
        <v>100</v>
      </c>
      <c r="B121" s="42" t="s">
        <v>62</v>
      </c>
      <c r="C121" s="36">
        <v>76</v>
      </c>
      <c r="D121" s="58">
        <v>147</v>
      </c>
      <c r="E121" s="58">
        <v>83</v>
      </c>
      <c r="F121" s="143">
        <f t="shared" si="20"/>
        <v>0.56462585034013602</v>
      </c>
      <c r="G121" s="61">
        <v>79</v>
      </c>
      <c r="H121" s="58">
        <v>54</v>
      </c>
      <c r="I121" s="141">
        <f t="shared" si="17"/>
        <v>0.68354430379746833</v>
      </c>
      <c r="J121" s="61">
        <v>41</v>
      </c>
      <c r="K121" s="58">
        <v>21</v>
      </c>
      <c r="L121" s="142">
        <f t="shared" si="18"/>
        <v>0.51219512195121952</v>
      </c>
      <c r="M121" s="61">
        <v>27</v>
      </c>
      <c r="N121" s="58">
        <v>8</v>
      </c>
      <c r="O121" s="141">
        <f t="shared" si="19"/>
        <v>0.29629629629629628</v>
      </c>
      <c r="Q121" s="63"/>
      <c r="R121" s="63"/>
    </row>
    <row r="122" spans="1:19" x14ac:dyDescent="0.3">
      <c r="A122" s="5" t="s">
        <v>94</v>
      </c>
      <c r="B122" s="42" t="s">
        <v>63</v>
      </c>
      <c r="C122" s="36">
        <v>110</v>
      </c>
      <c r="D122" s="58">
        <v>247</v>
      </c>
      <c r="E122" s="58">
        <v>84</v>
      </c>
      <c r="F122" s="141">
        <f t="shared" si="20"/>
        <v>0.34008097165991902</v>
      </c>
      <c r="G122" s="61">
        <v>123</v>
      </c>
      <c r="H122" s="58">
        <v>39</v>
      </c>
      <c r="I122" s="142">
        <f t="shared" si="17"/>
        <v>0.31707317073170732</v>
      </c>
      <c r="J122" s="61">
        <v>81</v>
      </c>
      <c r="K122" s="58">
        <v>28</v>
      </c>
      <c r="L122" s="142">
        <f t="shared" si="18"/>
        <v>0.34567901234567899</v>
      </c>
      <c r="M122" s="61">
        <v>43</v>
      </c>
      <c r="N122" s="58">
        <v>17</v>
      </c>
      <c r="O122" s="141">
        <f t="shared" si="19"/>
        <v>0.39534883720930231</v>
      </c>
      <c r="Q122" s="63"/>
      <c r="R122" s="63"/>
    </row>
    <row r="123" spans="1:19" ht="15" thickBot="1" x14ac:dyDescent="0.35">
      <c r="A123" s="30" t="s">
        <v>95</v>
      </c>
      <c r="B123" s="49" t="s">
        <v>87</v>
      </c>
      <c r="C123" s="37">
        <v>34</v>
      </c>
      <c r="D123" s="59">
        <v>62</v>
      </c>
      <c r="E123" s="59">
        <v>22</v>
      </c>
      <c r="F123" s="140">
        <f t="shared" si="20"/>
        <v>0.35483870967741937</v>
      </c>
      <c r="G123" s="62">
        <v>2</v>
      </c>
      <c r="H123" s="59">
        <v>1</v>
      </c>
      <c r="I123" s="138">
        <f t="shared" si="17"/>
        <v>0.5</v>
      </c>
      <c r="J123" s="62">
        <v>41</v>
      </c>
      <c r="K123" s="59">
        <v>13</v>
      </c>
      <c r="L123" s="138">
        <f t="shared" si="18"/>
        <v>0.31707317073170732</v>
      </c>
      <c r="M123" s="61">
        <v>19</v>
      </c>
      <c r="N123" s="58">
        <v>8</v>
      </c>
      <c r="O123" s="140">
        <f t="shared" si="19"/>
        <v>0.42105263157894735</v>
      </c>
      <c r="Q123" s="63"/>
      <c r="R123" s="63"/>
    </row>
    <row r="124" spans="1:19" ht="67.5" customHeight="1" x14ac:dyDescent="0.3">
      <c r="A124" s="163" t="s">
        <v>181</v>
      </c>
      <c r="B124" s="163"/>
      <c r="C124" s="163"/>
      <c r="D124" s="163"/>
      <c r="E124" s="163"/>
      <c r="F124" s="163"/>
      <c r="G124" s="163"/>
      <c r="H124" s="163"/>
      <c r="I124" s="163"/>
      <c r="J124" s="163"/>
      <c r="K124" s="163"/>
      <c r="L124" s="163"/>
      <c r="M124" s="163"/>
      <c r="N124" s="163"/>
      <c r="O124" s="163"/>
      <c r="Q124" s="63"/>
      <c r="R124" s="63"/>
    </row>
    <row r="125" spans="1:19" x14ac:dyDescent="0.3">
      <c r="A125" s="67"/>
    </row>
  </sheetData>
  <sheetProtection algorithmName="SHA-512" hashValue="uWsjPtUtahm5WphlorywhaKVFa1DudGu8D8qDOOaMBrKotMCZB1f8YevR7+21E2+27KQLKfihn1hzW99H04J8g==" saltValue="n9VHD2/WO6GyJUesol0HcA=="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3" t="s">
        <v>111</v>
      </c>
      <c r="B7" s="173"/>
      <c r="C7" s="173"/>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3" t="s">
        <v>111</v>
      </c>
      <c r="B10" s="173"/>
      <c r="C10" s="173"/>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3" t="s">
        <v>79</v>
      </c>
      <c r="B13" s="173"/>
      <c r="C13" s="173"/>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3" t="s">
        <v>79</v>
      </c>
      <c r="B16" s="173"/>
      <c r="C16" s="173"/>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3" t="s">
        <v>80</v>
      </c>
      <c r="B19" s="173"/>
      <c r="C19" s="173"/>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3" t="s">
        <v>80</v>
      </c>
      <c r="B22" s="173"/>
      <c r="C22" s="17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3" t="s">
        <v>112</v>
      </c>
      <c r="B25" s="173"/>
      <c r="C25" s="173"/>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3" t="s">
        <v>112</v>
      </c>
      <c r="B28" s="173"/>
      <c r="C28" s="173"/>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4" t="s">
        <v>179</v>
      </c>
      <c r="B30" s="174"/>
      <c r="C30" s="174"/>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3" t="s">
        <v>125</v>
      </c>
      <c r="B38" s="173"/>
      <c r="C38" s="173"/>
      <c r="D38" s="29"/>
      <c r="E38" s="29"/>
      <c r="F38" s="29"/>
      <c r="G38" s="29"/>
      <c r="H38" s="29"/>
      <c r="I38" s="29"/>
      <c r="J38" s="29"/>
      <c r="K38" s="29"/>
    </row>
    <row r="39" spans="1:16384" x14ac:dyDescent="0.3">
      <c r="A39" s="173" t="s">
        <v>143</v>
      </c>
      <c r="B39" s="173"/>
      <c r="C39" s="173"/>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3" t="s">
        <v>74</v>
      </c>
      <c r="B45" s="173"/>
      <c r="C45" s="173"/>
    </row>
    <row r="46" spans="1:16384" x14ac:dyDescent="0.3">
      <c r="A46" s="8"/>
      <c r="B46" s="22"/>
      <c r="C46" s="22"/>
    </row>
    <row r="47" spans="1:16384" x14ac:dyDescent="0.3">
      <c r="A47" s="8" t="s">
        <v>71</v>
      </c>
    </row>
    <row r="48" spans="1:16384" ht="18.600000000000001" customHeight="1" x14ac:dyDescent="0.3">
      <c r="A48" s="173" t="s">
        <v>73</v>
      </c>
      <c r="B48" s="173"/>
      <c r="C48" s="173"/>
    </row>
    <row r="49" spans="1:3" x14ac:dyDescent="0.3">
      <c r="A49" s="8"/>
      <c r="B49" s="22"/>
      <c r="C49" s="22"/>
    </row>
    <row r="50" spans="1:3" x14ac:dyDescent="0.3">
      <c r="A50" s="8" t="s">
        <v>72</v>
      </c>
    </row>
    <row r="51" spans="1:3" ht="29.4" customHeight="1" x14ac:dyDescent="0.3">
      <c r="A51" s="173" t="s">
        <v>78</v>
      </c>
      <c r="B51" s="173"/>
      <c r="C51" s="173"/>
    </row>
    <row r="52" spans="1:3" x14ac:dyDescent="0.3">
      <c r="A52" s="8"/>
      <c r="B52" s="22"/>
      <c r="C52" s="22"/>
    </row>
    <row r="53" spans="1:3" x14ac:dyDescent="0.3">
      <c r="A53" s="8" t="s">
        <v>2</v>
      </c>
    </row>
    <row r="54" spans="1:3" ht="46.2" customHeight="1" x14ac:dyDescent="0.3">
      <c r="A54" s="173" t="s">
        <v>75</v>
      </c>
      <c r="B54" s="173"/>
      <c r="C54" s="173"/>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FY18_Q1</vt:lpstr>
      <vt:lpstr>Percent Positives - User Notes</vt:lpstr>
      <vt:lpstr>FY18_Q1!Print_Area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2020-04-24T18:13:00Z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