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44DA7BB5-317D-43A6-80F0-52D6430D4998}" xr6:coauthVersionLast="34" xr6:coauthVersionMax="45" xr10:uidLastSave="{00000000-0000-0000-0000-000000000000}"/>
  <bookViews>
    <workbookView xWindow="28680" yWindow="-120" windowWidth="29040" windowHeight="15990" tabRatio="861" xr2:uid="{00000000-000D-0000-FFFF-FFFF00000000}"/>
  </bookViews>
  <sheets>
    <sheet name="FY19_Q1" sheetId="24" r:id="rId1"/>
    <sheet name="Percent Positives - User Notes" sheetId="28" r:id="rId2"/>
  </sheets>
  <definedNames>
    <definedName name="_xlnm.Print_Area" localSheetId="0">FY19_Q1!$A$1:$O$92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1" i="24" l="1"/>
  <c r="L91" i="24"/>
  <c r="I91" i="24"/>
  <c r="F91" i="24"/>
  <c r="O90" i="24"/>
  <c r="L90" i="24"/>
  <c r="I90" i="24"/>
  <c r="F90" i="24"/>
  <c r="O89" i="24"/>
  <c r="L89" i="24"/>
  <c r="I89" i="24"/>
  <c r="F89" i="24"/>
  <c r="O88" i="24"/>
  <c r="L88" i="24"/>
  <c r="I88" i="24"/>
  <c r="F88" i="24"/>
  <c r="O87" i="24"/>
  <c r="L87" i="24"/>
  <c r="I87" i="24"/>
  <c r="F87" i="24"/>
  <c r="O86" i="24"/>
  <c r="L86" i="24"/>
  <c r="I86" i="24"/>
  <c r="F86" i="24"/>
  <c r="O85" i="24"/>
  <c r="L85" i="24"/>
  <c r="I85" i="24"/>
  <c r="F85" i="24"/>
  <c r="O84" i="24"/>
  <c r="L84" i="24"/>
  <c r="I84" i="24"/>
  <c r="F84" i="24"/>
  <c r="F77" i="24"/>
  <c r="F76" i="24"/>
  <c r="F75" i="24"/>
  <c r="F74" i="24"/>
  <c r="N67" i="24"/>
  <c r="M67" i="24"/>
  <c r="O67" i="24"/>
  <c r="K67" i="24"/>
  <c r="J67" i="24"/>
  <c r="L67" i="24"/>
  <c r="H67" i="24"/>
  <c r="G67" i="24"/>
  <c r="I67" i="24"/>
  <c r="E67" i="24"/>
  <c r="D67" i="24"/>
  <c r="F67" i="24"/>
  <c r="O66" i="24"/>
  <c r="F66" i="24"/>
  <c r="O65" i="24"/>
  <c r="L65" i="24"/>
  <c r="I65" i="24"/>
  <c r="F65" i="24"/>
  <c r="L63" i="24"/>
  <c r="F63" i="24"/>
  <c r="H62" i="24"/>
  <c r="G62" i="24"/>
  <c r="I62" i="24"/>
  <c r="E62" i="24"/>
  <c r="D62" i="24"/>
  <c r="F62" i="24"/>
  <c r="I61" i="24"/>
  <c r="F61" i="24"/>
  <c r="N59" i="24"/>
  <c r="M59" i="24"/>
  <c r="O59" i="24"/>
  <c r="K59" i="24"/>
  <c r="J59" i="24"/>
  <c r="L59" i="24"/>
  <c r="H59" i="24"/>
  <c r="G59" i="24"/>
  <c r="I59" i="24"/>
  <c r="E59" i="24"/>
  <c r="D59" i="24"/>
  <c r="F59" i="24"/>
  <c r="O58" i="24"/>
  <c r="L58" i="24"/>
  <c r="F58" i="24"/>
  <c r="O57" i="24"/>
  <c r="L57" i="24"/>
  <c r="I57" i="24"/>
  <c r="F57" i="24"/>
  <c r="O56" i="24"/>
  <c r="L56" i="24"/>
  <c r="I56" i="24"/>
  <c r="F56" i="24"/>
  <c r="O49" i="24"/>
  <c r="L49" i="24"/>
  <c r="I49" i="24"/>
  <c r="F49" i="24"/>
  <c r="O48" i="24"/>
  <c r="L48" i="24"/>
  <c r="I48" i="24"/>
  <c r="F48" i="24"/>
  <c r="N47" i="24"/>
  <c r="M47" i="24"/>
  <c r="O47" i="24"/>
  <c r="K47" i="24"/>
  <c r="J47" i="24"/>
  <c r="L47" i="24"/>
  <c r="H47" i="24"/>
  <c r="G47" i="24"/>
  <c r="I47" i="24"/>
  <c r="E47" i="24"/>
  <c r="D47" i="24"/>
  <c r="F47" i="24"/>
  <c r="O46" i="24"/>
  <c r="L46" i="24"/>
  <c r="I46" i="24"/>
  <c r="F46" i="24"/>
  <c r="O45" i="24"/>
  <c r="L45" i="24"/>
  <c r="I45" i="24"/>
  <c r="F45" i="24"/>
  <c r="O44" i="24"/>
  <c r="L44" i="24"/>
  <c r="I44" i="24"/>
  <c r="F44" i="24"/>
  <c r="N43" i="24"/>
  <c r="M43" i="24"/>
  <c r="O43" i="24"/>
  <c r="K43" i="24"/>
  <c r="J43" i="24"/>
  <c r="L43" i="24"/>
  <c r="H43" i="24"/>
  <c r="G43" i="24"/>
  <c r="I43" i="24"/>
  <c r="E43" i="24"/>
  <c r="D43" i="24"/>
  <c r="F43" i="24"/>
  <c r="O42" i="24"/>
  <c r="L42" i="24"/>
  <c r="I42" i="24"/>
  <c r="F42" i="24"/>
  <c r="O41" i="24"/>
  <c r="L41" i="24"/>
  <c r="I41" i="24"/>
  <c r="F41" i="24"/>
  <c r="O40" i="24"/>
  <c r="L40" i="24"/>
  <c r="I40" i="24"/>
  <c r="F40" i="24"/>
  <c r="O39" i="24"/>
  <c r="L39" i="24"/>
  <c r="I39" i="24"/>
  <c r="F39" i="24"/>
  <c r="F38" i="24"/>
  <c r="N37" i="24"/>
  <c r="M37" i="24"/>
  <c r="O37" i="24"/>
  <c r="K37" i="24"/>
  <c r="J37" i="24"/>
  <c r="L37" i="24"/>
  <c r="H37" i="24"/>
  <c r="G37" i="24"/>
  <c r="I37" i="24"/>
  <c r="E37" i="24"/>
  <c r="D37" i="24"/>
  <c r="F37" i="24"/>
  <c r="O36" i="24"/>
  <c r="L36" i="24"/>
  <c r="F36" i="24"/>
  <c r="O35" i="24"/>
  <c r="L35" i="24"/>
  <c r="F35" i="24"/>
  <c r="L34" i="24"/>
  <c r="I34" i="24"/>
  <c r="F34" i="24"/>
  <c r="O33" i="24"/>
  <c r="L33" i="24"/>
  <c r="I33" i="24"/>
  <c r="F33" i="24"/>
  <c r="O32" i="24"/>
  <c r="L32" i="24"/>
  <c r="I32" i="24"/>
  <c r="F32" i="24"/>
  <c r="N25" i="24"/>
  <c r="M25" i="24"/>
  <c r="O25" i="24"/>
  <c r="K25" i="24"/>
  <c r="J25" i="24"/>
  <c r="L25" i="24"/>
  <c r="H25" i="24"/>
  <c r="G25" i="24"/>
  <c r="I25" i="24"/>
  <c r="E25" i="24"/>
  <c r="D25" i="24"/>
  <c r="F25" i="24"/>
  <c r="O24" i="24"/>
  <c r="L24" i="24"/>
  <c r="I24" i="24"/>
  <c r="F24" i="24"/>
  <c r="L23" i="24"/>
  <c r="I23" i="24"/>
  <c r="F23" i="24"/>
  <c r="O22" i="24"/>
  <c r="L22" i="24"/>
  <c r="I22" i="24"/>
  <c r="F22" i="24"/>
  <c r="O21" i="24"/>
  <c r="L21" i="24"/>
  <c r="F21" i="24"/>
  <c r="O20" i="24"/>
  <c r="L20" i="24"/>
  <c r="I20" i="24"/>
  <c r="F20" i="24"/>
  <c r="O19" i="24"/>
  <c r="L19" i="24"/>
  <c r="F19" i="24"/>
  <c r="O18" i="24"/>
  <c r="F18" i="24"/>
  <c r="L17" i="24"/>
  <c r="I17" i="24"/>
  <c r="F17" i="24"/>
  <c r="O16" i="24"/>
  <c r="L16" i="24"/>
  <c r="I16" i="24"/>
  <c r="F16" i="24"/>
  <c r="O15" i="24"/>
  <c r="L15" i="24"/>
  <c r="I15" i="24"/>
  <c r="F15" i="24"/>
  <c r="O14" i="24"/>
  <c r="L14" i="24"/>
  <c r="I14" i="24"/>
  <c r="F14" i="24"/>
  <c r="L13" i="24"/>
  <c r="I13" i="24"/>
  <c r="F13" i="24"/>
  <c r="O12" i="24"/>
  <c r="L12" i="24"/>
  <c r="I12" i="24"/>
  <c r="F12" i="24"/>
</calcChain>
</file>

<file path=xl/sharedStrings.xml><?xml version="1.0" encoding="utf-8"?>
<sst xmlns="http://schemas.openxmlformats.org/spreadsheetml/2006/main" count="491" uniqueCount="252">
  <si>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</si>
  <si>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</si>
  <si>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</si>
  <si>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</si>
  <si>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</si>
  <si>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</si>
  <si>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</si>
  <si>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</si>
  <si>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</si>
  <si>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</si>
  <si>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</si>
  <si>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</si>
  <si>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</si>
  <si>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</si>
  <si>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</si>
  <si>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</si>
  <si>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</si>
  <si>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</si>
  <si>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</si>
  <si>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</si>
  <si>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</si>
  <si>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</si>
  <si>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</si>
  <si>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</si>
  <si>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</si>
  <si>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</si>
  <si>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</si>
  <si>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</si>
  <si>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</si>
  <si>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</si>
  <si>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</si>
  <si>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</si>
  <si>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</si>
  <si>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</si>
  <si>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</si>
  <si>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</si>
  <si>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</si>
  <si>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</si>
  <si>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</si>
  <si>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</si>
  <si>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</si>
  <si>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</si>
  <si>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</si>
  <si>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</si>
  <si>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</si>
  <si>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</si>
  <si>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</si>
  <si>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</si>
  <si>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</si>
  <si>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</si>
  <si>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</si>
  <si>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</si>
  <si>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</si>
  <si>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</si>
  <si>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</si>
  <si>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</si>
  <si>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</si>
  <si>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</si>
  <si>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</si>
  <si>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</si>
  <si>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</si>
  <si>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</si>
  <si>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</si>
  <si>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</si>
  <si>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</si>
  <si>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</si>
  <si>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</si>
  <si>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</si>
  <si>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</si>
  <si>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</si>
  <si>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</si>
  <si>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</si>
  <si>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</si>
  <si>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</si>
  <si>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</si>
  <si>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</si>
  <si>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</si>
  <si>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</si>
  <si>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</si>
  <si>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</si>
  <si>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</si>
  <si>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</si>
  <si>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</si>
  <si>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</si>
  <si>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</si>
  <si>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</si>
  <si>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</si>
  <si>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</si>
  <si>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</si>
  <si>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</si>
  <si>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</si>
  <si>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</si>
  <si>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</si>
  <si>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</si>
  <si>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</si>
  <si>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</si>
  <si>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</si>
  <si>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</si>
  <si>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</si>
  <si>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</si>
  <si>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</si>
  <si>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</si>
  <si>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</si>
  <si>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</si>
  <si>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</si>
  <si>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</si>
  <si>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</si>
  <si>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</si>
  <si>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</si>
  <si>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</si>
  <si>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</si>
  <si>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</si>
  <si>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</si>
  <si>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</si>
  <si>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</si>
  <si>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</si>
  <si>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</si>
  <si>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</si>
  <si>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</si>
  <si>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</si>
  <si>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</si>
  <si>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</si>
  <si>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</si>
  <si>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</si>
  <si>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</si>
  <si>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</si>
  <si>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</si>
  <si>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</si>
  <si>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</si>
  <si>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</si>
  <si>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</si>
  <si>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</si>
  <si>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</si>
  <si>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</si>
  <si>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</si>
  <si>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</si>
  <si>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</si>
  <si>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</si>
  <si>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</si>
  <si>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</si>
  <si>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</si>
  <si>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</si>
  <si>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</si>
  <si>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</si>
  <si>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</si>
  <si>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</si>
  <si>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</si>
  <si>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</si>
  <si>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</si>
  <si>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</si>
  <si>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</si>
  <si>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</si>
  <si>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</si>
  <si>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</si>
  <si>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</si>
  <si>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</si>
  <si>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</si>
  <si>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</si>
  <si>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</si>
  <si>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</si>
  <si>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</si>
  <si>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</si>
  <si>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</si>
  <si>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</si>
  <si>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</si>
  <si>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</si>
  <si>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</si>
  <si>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</si>
  <si>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</si>
  <si>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</si>
  <si>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</si>
  <si>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</si>
  <si>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</si>
  <si>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</si>
  <si>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</si>
  <si>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</si>
  <si>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</si>
  <si>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</si>
  <si>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</si>
  <si>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</si>
  <si>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Follow-up testing for comminuted turkey</t>
  </si>
  <si>
    <t>F_CH_COM01</t>
  </si>
  <si>
    <t>--</t>
  </si>
  <si>
    <t>EXP_PK_COM01</t>
  </si>
  <si>
    <t>EXP_PK_ICT01</t>
  </si>
  <si>
    <t>EXP_PK_IOT01</t>
  </si>
  <si>
    <t>EXP_PK_NCT01</t>
  </si>
  <si>
    <t>EXP_PK_NOT01</t>
  </si>
  <si>
    <t>HC_TU_COM01</t>
  </si>
  <si>
    <t>Imported Poultry Products</t>
  </si>
  <si>
    <t>Quarterly Summary Tables - FY2019 Q1</t>
  </si>
  <si>
    <t>Period: 2018-10-01 to 2018-12-31</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</si>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</sst>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7">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medium">
        <color rgb="FF000000"/>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indexed="64"/>
      </left>
      <right style="medium">
        <color indexed="64"/>
      </right>
      <top style="medium">
        <color rgb="FF000000"/>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bottom style="thin">
        <color indexed="64"/>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right style="thin">
        <color indexed="64"/>
      </right>
      <top style="medium">
        <color rgb="FF000000"/>
      </top>
      <bottom style="thin">
        <color indexed="64"/>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
      <left style="thin">
        <color rgb="FFC1C1C1"/>
      </left>
      <right style="thin">
        <color rgb="FFC1C1C1"/>
      </right>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93">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6"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5" fillId="0" borderId="24" xfId="0" applyFont="1" applyBorder="1" applyAlignment="1">
      <alignment horizontal="right" vertical="top" wrapText="1"/>
    </xf>
    <xf numFmtId="0" fontId="2" fillId="2" borderId="20"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18" xfId="0" applyFont="1" applyFill="1" applyBorder="1" applyAlignment="1">
      <alignment horizontal="center" vertical="top" wrapText="1"/>
    </xf>
    <xf numFmtId="10" fontId="0" fillId="0" borderId="21" xfId="1" applyNumberFormat="1" applyFont="1" applyBorder="1" applyAlignment="1">
      <alignment horizontal="right" vertical="top" wrapText="1"/>
    </xf>
    <xf numFmtId="10" fontId="0" fillId="0" borderId="14" xfId="1" applyNumberFormat="1" applyFont="1" applyBorder="1" applyAlignment="1">
      <alignment horizontal="right" vertical="top" wrapText="1"/>
    </xf>
    <xf numFmtId="0" fontId="0" fillId="0" borderId="13" xfId="0" applyBorder="1" applyAlignment="1">
      <alignment horizontal="right" vertical="top"/>
    </xf>
    <xf numFmtId="164" fontId="0" fillId="0" borderId="12" xfId="2"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164" fontId="0" fillId="0" borderId="22" xfId="2" applyNumberFormat="1" applyFon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4" xfId="0" applyFont="1" applyBorder="1"/>
    <xf numFmtId="164" fontId="0" fillId="3" borderId="12" xfId="2" applyNumberFormat="1" applyFont="1" applyFill="1" applyBorder="1" applyAlignment="1">
      <alignment horizontal="right" vertical="top" wrapText="1"/>
    </xf>
    <xf numFmtId="0" fontId="0" fillId="0" borderId="34" xfId="0" applyBorder="1" applyAlignment="1">
      <alignment horizontal="left" vertical="top"/>
    </xf>
    <xf numFmtId="0" fontId="0" fillId="0" borderId="34" xfId="0" applyBorder="1" applyAlignment="1">
      <alignment horizontal="left" vertical="top"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0" borderId="0" xfId="0" applyAlignment="1">
      <alignment horizontal="left"/>
    </xf>
    <xf numFmtId="0" fontId="0" fillId="0" borderId="36" xfId="0" applyBorder="1" applyAlignment="1">
      <alignment horizontal="left" vertical="top" wrapText="1"/>
    </xf>
    <xf numFmtId="0" fontId="0" fillId="0" borderId="12" xfId="0" applyBorder="1" applyAlignment="1">
      <alignment horizontal="right" vertical="top"/>
    </xf>
    <xf numFmtId="10" fontId="0" fillId="0" borderId="14" xfId="1" quotePrefix="1" applyNumberFormat="1" applyFont="1" applyBorder="1" applyAlignment="1">
      <alignment horizontal="right" vertical="top" wrapText="1"/>
    </xf>
    <xf numFmtId="0" fontId="5" fillId="0" borderId="24" xfId="0" applyFont="1" applyBorder="1" applyAlignment="1">
      <alignment horizontal="right" vertical="top"/>
    </xf>
    <xf numFmtId="1" fontId="0" fillId="0" borderId="13" xfId="2" applyNumberFormat="1" applyFont="1" applyBorder="1" applyAlignment="1">
      <alignment horizontal="right" vertical="top" wrapText="1"/>
    </xf>
    <xf numFmtId="0" fontId="5" fillId="0" borderId="34" xfId="0" applyFont="1" applyBorder="1" applyAlignment="1">
      <alignment wrapText="1"/>
    </xf>
    <xf numFmtId="0" fontId="0" fillId="0" borderId="0" xfId="0" applyAlignment="1">
      <alignment wrapText="1"/>
    </xf>
    <xf numFmtId="164" fontId="0" fillId="0" borderId="13" xfId="0" applyNumberFormat="1" applyBorder="1" applyAlignment="1">
      <alignment horizontal="right" vertical="top" wrapText="1"/>
    </xf>
    <xf numFmtId="0" fontId="0" fillId="0" borderId="27" xfId="0" applyBorder="1" applyAlignment="1">
      <alignment horizontal="left" vertical="top" wrapText="1"/>
    </xf>
    <xf numFmtId="1" fontId="0" fillId="0" borderId="5" xfId="2" quotePrefix="1" applyNumberFormat="1" applyFont="1" applyBorder="1" applyAlignment="1">
      <alignment horizontal="right" vertical="top" wrapText="1"/>
    </xf>
    <xf numFmtId="0" fontId="12" fillId="0" borderId="0" xfId="0" applyFont="1" applyAlignment="1">
      <alignment vertical="top"/>
    </xf>
    <xf numFmtId="1" fontId="0" fillId="0" borderId="6" xfId="1" quotePrefix="1" applyNumberFormat="1" applyFont="1" applyBorder="1" applyAlignment="1">
      <alignment horizontal="right" vertical="top" wrapText="1"/>
    </xf>
    <xf numFmtId="1" fontId="0" fillId="0" borderId="0" xfId="0" applyNumberFormat="1"/>
    <xf numFmtId="1" fontId="9" fillId="2" borderId="18" xfId="0" applyNumberFormat="1" applyFont="1" applyFill="1" applyBorder="1" applyAlignment="1">
      <alignment horizontal="center" vertical="top" wrapText="1"/>
    </xf>
    <xf numFmtId="1" fontId="0" fillId="0" borderId="11" xfId="2" applyNumberFormat="1" applyFont="1" applyBorder="1" applyAlignment="1">
      <alignment horizontal="right" vertical="top" wrapText="1"/>
    </xf>
    <xf numFmtId="1" fontId="0" fillId="3" borderId="12" xfId="2" applyNumberFormat="1" applyFont="1" applyFill="1" applyBorder="1" applyAlignment="1">
      <alignment horizontal="right" vertical="top" wrapText="1"/>
    </xf>
    <xf numFmtId="1" fontId="0" fillId="0" borderId="37" xfId="0" quotePrefix="1" applyNumberFormat="1" applyBorder="1" applyAlignment="1">
      <alignment horizontal="right" vertical="top" wrapText="1"/>
    </xf>
    <xf numFmtId="1" fontId="0" fillId="0" borderId="11" xfId="2" quotePrefix="1" applyNumberFormat="1" applyFont="1" applyBorder="1" applyAlignment="1">
      <alignment horizontal="right" vertical="top" wrapText="1"/>
    </xf>
    <xf numFmtId="1" fontId="0" fillId="0" borderId="18" xfId="2" applyNumberFormat="1" applyFont="1" applyBorder="1" applyAlignment="1">
      <alignment horizontal="right" vertical="top" wrapText="1"/>
    </xf>
    <xf numFmtId="0" fontId="2" fillId="2" borderId="4" xfId="0" applyFont="1" applyFill="1" applyBorder="1" applyAlignment="1">
      <alignment horizontal="center" vertical="top" wrapText="1"/>
    </xf>
    <xf numFmtId="0" fontId="2" fillId="2" borderId="38" xfId="0" applyFont="1" applyFill="1" applyBorder="1" applyAlignment="1">
      <alignment horizontal="center" vertical="top" wrapText="1"/>
    </xf>
    <xf numFmtId="164" fontId="0" fillId="0" borderId="34" xfId="2" applyNumberFormat="1" applyFont="1" applyBorder="1" applyAlignment="1">
      <alignment horizontal="right" vertical="top" wrapText="1"/>
    </xf>
    <xf numFmtId="3" fontId="0" fillId="0" borderId="34" xfId="0" applyNumberFormat="1" applyBorder="1" applyAlignment="1">
      <alignment horizontal="right" vertical="top" wrapText="1"/>
    </xf>
    <xf numFmtId="1" fontId="0" fillId="3" borderId="15" xfId="2" applyNumberFormat="1" applyFont="1" applyFill="1" applyBorder="1" applyAlignment="1">
      <alignment horizontal="right" vertical="top" wrapText="1"/>
    </xf>
    <xf numFmtId="0" fontId="0" fillId="0" borderId="46" xfId="0" applyBorder="1" applyAlignment="1">
      <alignment horizontal="left" vertical="top"/>
    </xf>
    <xf numFmtId="10" fontId="0" fillId="2" borderId="50" xfId="1" applyNumberFormat="1" applyFont="1" applyFill="1" applyBorder="1" applyAlignment="1">
      <alignment horizontal="right"/>
    </xf>
    <xf numFmtId="0" fontId="2" fillId="2" borderId="26"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60" xfId="0" applyFont="1" applyFill="1" applyBorder="1" applyAlignment="1">
      <alignment horizontal="center" vertical="top" wrapText="1"/>
    </xf>
    <xf numFmtId="0" fontId="0" fillId="0" borderId="62" xfId="0" applyBorder="1" applyAlignment="1">
      <alignment horizontal="left" vertical="top"/>
    </xf>
    <xf numFmtId="0" fontId="0" fillId="0" borderId="63" xfId="0" applyBorder="1" applyAlignment="1">
      <alignment horizontal="left" vertical="top"/>
    </xf>
    <xf numFmtId="10" fontId="0" fillId="2" borderId="53" xfId="1" applyNumberFormat="1" applyFont="1" applyFill="1" applyBorder="1" applyAlignment="1">
      <alignment horizontal="right"/>
    </xf>
    <xf numFmtId="0" fontId="2" fillId="2" borderId="64"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10" fontId="0" fillId="2" borderId="50" xfId="1" applyNumberFormat="1" applyFont="1" applyFill="1" applyBorder="1" applyAlignment="1">
      <alignment horizontal="right" vertical="top"/>
    </xf>
    <xf numFmtId="0" fontId="0" fillId="0" borderId="65" xfId="0" applyBorder="1" applyAlignment="1">
      <alignment horizontal="left" vertical="top"/>
    </xf>
    <xf numFmtId="10" fontId="0" fillId="2" borderId="57" xfId="1" applyNumberFormat="1" applyFont="1" applyFill="1" applyBorder="1" applyAlignment="1">
      <alignment horizontal="right" vertical="top"/>
    </xf>
    <xf numFmtId="10" fontId="0" fillId="2" borderId="40" xfId="1" applyNumberFormat="1" applyFont="1" applyFill="1" applyBorder="1" applyAlignment="1">
      <alignment horizontal="right" vertical="top"/>
    </xf>
    <xf numFmtId="0" fontId="0" fillId="0" borderId="28" xfId="0" applyBorder="1" applyAlignment="1">
      <alignment horizontal="left" vertical="top" wrapText="1"/>
    </xf>
    <xf numFmtId="10" fontId="0" fillId="2" borderId="10" xfId="1" applyNumberFormat="1" applyFont="1" applyFill="1" applyBorder="1" applyAlignment="1">
      <alignment horizontal="right"/>
    </xf>
    <xf numFmtId="10" fontId="0" fillId="2" borderId="6" xfId="1" applyNumberFormat="1" applyFont="1" applyFill="1" applyBorder="1" applyAlignment="1">
      <alignment horizontal="right"/>
    </xf>
    <xf numFmtId="164" fontId="0" fillId="0" borderId="67" xfId="2" applyNumberFormat="1" applyFont="1" applyBorder="1" applyAlignment="1">
      <alignment horizontal="right" vertical="top" wrapText="1"/>
    </xf>
    <xf numFmtId="164" fontId="0" fillId="3" borderId="48" xfId="2" applyNumberFormat="1" applyFont="1" applyFill="1" applyBorder="1" applyAlignment="1">
      <alignment horizontal="right" vertical="top" wrapText="1"/>
    </xf>
    <xf numFmtId="0" fontId="0" fillId="0" borderId="71" xfId="0" applyBorder="1" applyAlignment="1">
      <alignment horizontal="left" vertical="top"/>
    </xf>
    <xf numFmtId="10" fontId="0" fillId="2" borderId="6" xfId="1" applyNumberFormat="1" applyFont="1" applyFill="1" applyBorder="1" applyAlignment="1">
      <alignment horizontal="right" vertical="top"/>
    </xf>
    <xf numFmtId="0" fontId="0" fillId="0" borderId="60" xfId="0" applyBorder="1" applyAlignment="1">
      <alignment horizontal="left" vertical="top"/>
    </xf>
    <xf numFmtId="10" fontId="0" fillId="2" borderId="68" xfId="1" applyNumberFormat="1" applyFont="1" applyFill="1" applyBorder="1" applyAlignment="1">
      <alignment horizontal="right"/>
    </xf>
    <xf numFmtId="0" fontId="0" fillId="0" borderId="47" xfId="0" applyBorder="1" applyAlignment="1">
      <alignment horizontal="left" vertical="top"/>
    </xf>
    <xf numFmtId="10" fontId="0" fillId="2" borderId="10" xfId="1" applyNumberFormat="1" applyFont="1" applyFill="1" applyBorder="1" applyAlignment="1">
      <alignment horizontal="right" vertical="top"/>
    </xf>
    <xf numFmtId="10" fontId="0" fillId="2" borderId="8" xfId="1" applyNumberFormat="1" applyFont="1" applyFill="1" applyBorder="1" applyAlignment="1">
      <alignment horizontal="right" vertical="top"/>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0" fontId="0" fillId="2" borderId="8" xfId="1" applyNumberFormat="1" applyFont="1" applyFill="1" applyBorder="1" applyAlignment="1">
      <alignment horizontal="right"/>
    </xf>
    <xf numFmtId="0" fontId="0" fillId="0" borderId="59" xfId="0" applyBorder="1" applyAlignment="1">
      <alignment horizontal="left" vertical="top" wrapText="1"/>
    </xf>
    <xf numFmtId="0" fontId="0" fillId="0" borderId="64" xfId="0" applyBorder="1" applyAlignment="1">
      <alignment horizontal="left" vertical="top" wrapText="1"/>
    </xf>
    <xf numFmtId="10" fontId="0" fillId="2" borderId="55" xfId="1" applyNumberFormat="1" applyFont="1" applyFill="1" applyBorder="1" applyAlignment="1">
      <alignment horizontal="right" vertical="top"/>
    </xf>
    <xf numFmtId="10" fontId="0" fillId="2" borderId="68" xfId="1" applyNumberFormat="1" applyFont="1" applyFill="1" applyBorder="1" applyAlignment="1">
      <alignment horizontal="right" vertical="top"/>
    </xf>
    <xf numFmtId="0" fontId="0" fillId="0" borderId="64" xfId="0" applyBorder="1" applyAlignment="1">
      <alignment horizontal="left" vertical="top"/>
    </xf>
    <xf numFmtId="1" fontId="0" fillId="0" borderId="44" xfId="2" applyNumberFormat="1" applyFont="1" applyBorder="1" applyAlignment="1">
      <alignment horizontal="right" vertical="top" wrapText="1"/>
    </xf>
    <xf numFmtId="1" fontId="9" fillId="2" borderId="42" xfId="0" applyNumberFormat="1" applyFont="1" applyFill="1" applyBorder="1" applyAlignment="1">
      <alignment horizontal="center" vertical="top" wrapText="1"/>
    </xf>
    <xf numFmtId="1" fontId="0" fillId="3" borderId="22" xfId="2" applyNumberFormat="1" applyFont="1" applyFill="1" applyBorder="1" applyAlignment="1">
      <alignment horizontal="right" vertical="top" wrapText="1"/>
    </xf>
    <xf numFmtId="1" fontId="0" fillId="0" borderId="12" xfId="2" quotePrefix="1" applyNumberFormat="1" applyFont="1" applyBorder="1" applyAlignment="1">
      <alignment horizontal="right" vertical="top" wrapText="1"/>
    </xf>
    <xf numFmtId="1" fontId="0" fillId="0" borderId="66" xfId="0" applyNumberFormat="1" applyBorder="1" applyAlignment="1">
      <alignment horizontal="right" vertical="top" wrapText="1"/>
    </xf>
    <xf numFmtId="1" fontId="0" fillId="0" borderId="49" xfId="0" applyNumberFormat="1" applyBorder="1" applyAlignment="1">
      <alignment horizontal="right" vertical="top" wrapText="1"/>
    </xf>
    <xf numFmtId="1" fontId="0" fillId="0" borderId="49" xfId="0" quotePrefix="1" applyNumberFormat="1" applyBorder="1" applyAlignment="1">
      <alignment horizontal="right" vertical="top" wrapText="1"/>
    </xf>
    <xf numFmtId="1" fontId="0" fillId="0" borderId="51" xfId="0" quotePrefix="1" applyNumberFormat="1" applyBorder="1" applyAlignment="1">
      <alignment horizontal="right" vertical="top" wrapText="1"/>
    </xf>
    <xf numFmtId="1" fontId="0" fillId="0" borderId="18" xfId="1" quotePrefix="1" applyNumberFormat="1" applyFont="1" applyBorder="1" applyAlignment="1">
      <alignment horizontal="right" vertical="top" wrapText="1"/>
    </xf>
    <xf numFmtId="1" fontId="0" fillId="0" borderId="37" xfId="0" applyNumberFormat="1" applyBorder="1"/>
    <xf numFmtId="1" fontId="0" fillId="0" borderId="11" xfId="0" applyNumberFormat="1" applyBorder="1"/>
    <xf numFmtId="2" fontId="0" fillId="0" borderId="0" xfId="0" applyNumberFormat="1" applyAlignment="1">
      <alignment horizontal="right" vertical="top" wrapText="1"/>
    </xf>
    <xf numFmtId="165" fontId="0" fillId="2" borderId="34" xfId="0" applyNumberFormat="1" applyFill="1" applyBorder="1" applyAlignment="1">
      <alignment horizontal="right" vertical="top"/>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65" fontId="0" fillId="2" borderId="34" xfId="0" applyNumberFormat="1" applyFill="1" applyBorder="1" applyAlignment="1">
      <alignment horizontal="right"/>
    </xf>
    <xf numFmtId="1" fontId="0" fillId="0" borderId="37" xfId="2" applyNumberFormat="1" applyFont="1" applyBorder="1" applyAlignment="1">
      <alignment horizontal="right" vertical="top" wrapText="1"/>
    </xf>
    <xf numFmtId="165" fontId="0" fillId="2" borderId="9" xfId="0" applyNumberFormat="1" applyFill="1" applyBorder="1" applyAlignment="1">
      <alignment horizontal="right"/>
    </xf>
    <xf numFmtId="165" fontId="0" fillId="2" borderId="5" xfId="0" applyNumberFormat="1" applyFill="1" applyBorder="1" applyAlignment="1">
      <alignment horizontal="right"/>
    </xf>
    <xf numFmtId="165" fontId="0" fillId="2" borderId="7" xfId="0" applyNumberFormat="1" applyFill="1" applyBorder="1" applyAlignment="1">
      <alignment horizontal="right"/>
    </xf>
    <xf numFmtId="165" fontId="0" fillId="2" borderId="37" xfId="0" applyNumberFormat="1" applyFill="1" applyBorder="1" applyAlignment="1">
      <alignment horizontal="right"/>
    </xf>
    <xf numFmtId="165" fontId="0" fillId="2" borderId="11" xfId="0" applyNumberFormat="1" applyFill="1" applyBorder="1" applyAlignment="1">
      <alignment horizontal="right"/>
    </xf>
    <xf numFmtId="165" fontId="0" fillId="2" borderId="18" xfId="0" applyNumberFormat="1" applyFill="1" applyBorder="1" applyAlignment="1">
      <alignment horizontal="right"/>
    </xf>
    <xf numFmtId="165" fontId="0" fillId="2" borderId="9" xfId="0" applyNumberFormat="1" applyFill="1" applyBorder="1" applyAlignment="1">
      <alignment horizontal="right" vertical="top"/>
    </xf>
    <xf numFmtId="165" fontId="0" fillId="2" borderId="37" xfId="0" applyNumberFormat="1" applyFill="1" applyBorder="1" applyAlignment="1">
      <alignment horizontal="right" vertical="top"/>
    </xf>
    <xf numFmtId="165" fontId="0" fillId="2" borderId="5" xfId="0" applyNumberFormat="1" applyFill="1" applyBorder="1" applyAlignment="1">
      <alignment horizontal="right" vertical="top"/>
    </xf>
    <xf numFmtId="165" fontId="0" fillId="2" borderId="11" xfId="0" applyNumberFormat="1" applyFill="1" applyBorder="1" applyAlignment="1">
      <alignment horizontal="right" vertical="top"/>
    </xf>
    <xf numFmtId="165" fontId="0" fillId="2" borderId="7" xfId="0" applyNumberFormat="1" applyFill="1" applyBorder="1" applyAlignment="1">
      <alignment horizontal="right" vertical="top"/>
    </xf>
    <xf numFmtId="165" fontId="0" fillId="2" borderId="18" xfId="0" applyNumberFormat="1" applyFill="1" applyBorder="1" applyAlignment="1">
      <alignment horizontal="right" vertical="top"/>
    </xf>
    <xf numFmtId="164" fontId="0" fillId="0" borderId="41" xfId="0" applyNumberFormat="1" applyBorder="1" applyAlignment="1">
      <alignment horizontal="right" vertical="top" wrapText="1"/>
    </xf>
    <xf numFmtId="1" fontId="0" fillId="0" borderId="6" xfId="2" quotePrefix="1" applyNumberFormat="1" applyFont="1" applyBorder="1" applyAlignment="1">
      <alignment horizontal="right" vertical="top" wrapText="1"/>
    </xf>
    <xf numFmtId="1" fontId="0" fillId="0" borderId="18" xfId="2" quotePrefix="1" applyNumberFormat="1" applyFont="1" applyBorder="1" applyAlignment="1">
      <alignment horizontal="right" vertical="top" wrapText="1"/>
    </xf>
    <xf numFmtId="1" fontId="0" fillId="0" borderId="7" xfId="2" quotePrefix="1" applyNumberFormat="1" applyFont="1" applyBorder="1" applyAlignment="1">
      <alignment horizontal="right" vertical="top" wrapText="1"/>
    </xf>
    <xf numFmtId="1" fontId="0" fillId="0" borderId="8" xfId="2" quotePrefix="1" applyNumberFormat="1" applyFont="1" applyBorder="1" applyAlignment="1">
      <alignment horizontal="right" vertical="top" wrapText="1"/>
    </xf>
    <xf numFmtId="1" fontId="0" fillId="3" borderId="37" xfId="2" applyNumberFormat="1" applyFont="1" applyFill="1" applyBorder="1" applyAlignment="1">
      <alignment horizontal="right" vertical="top" wrapText="1"/>
    </xf>
    <xf numFmtId="165" fontId="0" fillId="2" borderId="39" xfId="0" applyNumberFormat="1" applyFill="1" applyBorder="1" applyAlignment="1">
      <alignment horizontal="right" vertical="top"/>
    </xf>
    <xf numFmtId="165" fontId="0" fillId="2" borderId="44" xfId="0" applyNumberFormat="1" applyFill="1" applyBorder="1" applyAlignment="1">
      <alignment horizontal="right" vertical="top"/>
    </xf>
    <xf numFmtId="165" fontId="0" fillId="2" borderId="67" xfId="0" applyNumberFormat="1" applyFill="1" applyBorder="1" applyAlignment="1">
      <alignment horizontal="right" vertical="top"/>
    </xf>
    <xf numFmtId="165" fontId="0" fillId="2" borderId="49" xfId="0" applyNumberFormat="1" applyFill="1" applyBorder="1" applyAlignment="1">
      <alignment horizontal="right" vertical="top"/>
    </xf>
    <xf numFmtId="165" fontId="0" fillId="2" borderId="35" xfId="0" applyNumberFormat="1" applyFill="1" applyBorder="1" applyAlignment="1">
      <alignment horizontal="right" vertical="top"/>
    </xf>
    <xf numFmtId="165" fontId="0" fillId="2" borderId="56" xfId="0" applyNumberFormat="1" applyFill="1" applyBorder="1" applyAlignment="1">
      <alignment horizontal="right" vertical="top"/>
    </xf>
    <xf numFmtId="165" fontId="0" fillId="2" borderId="67" xfId="0" applyNumberFormat="1" applyFill="1" applyBorder="1" applyAlignment="1">
      <alignment horizontal="right"/>
    </xf>
    <xf numFmtId="165" fontId="0" fillId="2" borderId="52" xfId="0" applyNumberFormat="1" applyFill="1" applyBorder="1" applyAlignment="1">
      <alignment horizontal="right"/>
    </xf>
    <xf numFmtId="165" fontId="0" fillId="2" borderId="34" xfId="0" quotePrefix="1" applyNumberFormat="1" applyFill="1" applyBorder="1" applyAlignment="1">
      <alignment horizontal="right" vertical="top"/>
    </xf>
    <xf numFmtId="165" fontId="0" fillId="2" borderId="34" xfId="0" applyNumberFormat="1" applyFill="1" applyBorder="1" applyAlignment="1">
      <alignment vertical="top"/>
    </xf>
    <xf numFmtId="0" fontId="0" fillId="0" borderId="58" xfId="0" applyBorder="1" applyAlignment="1">
      <alignment horizontal="left" vertical="top"/>
    </xf>
    <xf numFmtId="1" fontId="0" fillId="0" borderId="45" xfId="2" applyNumberFormat="1" applyFont="1" applyBorder="1" applyAlignment="1">
      <alignment horizontal="right" vertical="top" wrapText="1"/>
    </xf>
    <xf numFmtId="165" fontId="0" fillId="2" borderId="44" xfId="0" applyNumberFormat="1" applyFill="1" applyBorder="1" applyAlignment="1">
      <alignment vertical="top"/>
    </xf>
    <xf numFmtId="165" fontId="0" fillId="2" borderId="44" xfId="0" quotePrefix="1" applyNumberFormat="1" applyFill="1" applyBorder="1" applyAlignment="1">
      <alignment horizontal="right" vertical="top"/>
    </xf>
    <xf numFmtId="165" fontId="0" fillId="2" borderId="45" xfId="0" applyNumberFormat="1" applyFill="1" applyBorder="1" applyAlignment="1">
      <alignment horizontal="right" vertical="top"/>
    </xf>
    <xf numFmtId="1" fontId="0" fillId="0" borderId="72" xfId="2" applyNumberFormat="1" applyFont="1" applyBorder="1" applyAlignment="1">
      <alignment horizontal="right" vertical="top" wrapText="1"/>
    </xf>
    <xf numFmtId="10" fontId="0" fillId="2" borderId="69" xfId="1" applyNumberFormat="1" applyFont="1" applyFill="1" applyBorder="1" applyAlignment="1">
      <alignment horizontal="right" vertical="top"/>
    </xf>
    <xf numFmtId="10" fontId="0" fillId="2" borderId="40" xfId="1" applyNumberFormat="1" applyFont="1" applyFill="1" applyBorder="1" applyAlignment="1">
      <alignment vertical="top"/>
    </xf>
    <xf numFmtId="165" fontId="0" fillId="2" borderId="40" xfId="0" quotePrefix="1" applyNumberFormat="1" applyFill="1" applyBorder="1" applyAlignment="1">
      <alignment horizontal="right" vertical="top"/>
    </xf>
    <xf numFmtId="10" fontId="0" fillId="2" borderId="43" xfId="1" applyNumberFormat="1" applyFont="1" applyFill="1" applyBorder="1" applyAlignment="1">
      <alignment horizontal="right" vertical="top"/>
    </xf>
    <xf numFmtId="165" fontId="0" fillId="2" borderId="54" xfId="0" applyNumberFormat="1" applyFill="1" applyBorder="1" applyAlignment="1">
      <alignment horizontal="right" vertical="top"/>
    </xf>
    <xf numFmtId="165" fontId="0" fillId="2" borderId="49" xfId="0" applyNumberFormat="1" applyFill="1" applyBorder="1" applyAlignment="1">
      <alignment vertical="top"/>
    </xf>
    <xf numFmtId="10" fontId="0" fillId="2" borderId="50" xfId="1" applyNumberFormat="1" applyFont="1" applyFill="1" applyBorder="1" applyAlignment="1">
      <alignment vertical="top"/>
    </xf>
    <xf numFmtId="165" fontId="0" fillId="2" borderId="49" xfId="0" quotePrefix="1" applyNumberFormat="1" applyFill="1" applyBorder="1" applyAlignment="1">
      <alignment horizontal="right" vertical="top"/>
    </xf>
    <xf numFmtId="165" fontId="0" fillId="2" borderId="50" xfId="0" quotePrefix="1" applyNumberFormat="1" applyFill="1" applyBorder="1" applyAlignment="1">
      <alignment horizontal="right" vertical="top"/>
    </xf>
    <xf numFmtId="10" fontId="0" fillId="2" borderId="75" xfId="1" applyNumberFormat="1" applyFont="1" applyFill="1" applyBorder="1" applyAlignment="1">
      <alignment horizontal="right"/>
    </xf>
    <xf numFmtId="164" fontId="0" fillId="0" borderId="21" xfId="0" applyNumberFormat="1" applyBorder="1" applyAlignment="1">
      <alignment horizontal="right" vertical="top" wrapText="1"/>
    </xf>
    <xf numFmtId="10" fontId="0" fillId="2" borderId="76" xfId="1" applyNumberFormat="1" applyFont="1" applyFill="1" applyBorder="1" applyAlignment="1">
      <alignment horizontal="right"/>
    </xf>
    <xf numFmtId="10" fontId="0" fillId="2" borderId="1" xfId="1" applyNumberFormat="1" applyFont="1" applyFill="1" applyBorder="1" applyAlignment="1">
      <alignment horizontal="right"/>
    </xf>
    <xf numFmtId="10" fontId="0" fillId="2" borderId="31" xfId="1" applyNumberFormat="1" applyFont="1" applyFill="1" applyBorder="1" applyAlignment="1">
      <alignment horizontal="right"/>
    </xf>
    <xf numFmtId="10" fontId="0" fillId="2" borderId="20" xfId="1" applyNumberFormat="1" applyFont="1" applyFill="1" applyBorder="1" applyAlignment="1">
      <alignment horizontal="right"/>
    </xf>
    <xf numFmtId="165" fontId="0" fillId="2" borderId="70" xfId="0" applyNumberFormat="1" applyFill="1" applyBorder="1" applyAlignment="1">
      <alignment horizontal="right"/>
    </xf>
    <xf numFmtId="165" fontId="0" fillId="2" borderId="17" xfId="0" applyNumberFormat="1" applyFill="1" applyBorder="1" applyAlignment="1">
      <alignment horizontal="right"/>
    </xf>
    <xf numFmtId="165" fontId="0" fillId="2" borderId="23" xfId="0" applyNumberFormat="1" applyFill="1" applyBorder="1" applyAlignment="1">
      <alignment horizontal="right"/>
    </xf>
    <xf numFmtId="10" fontId="0" fillId="2" borderId="73" xfId="1" applyNumberFormat="1" applyFont="1" applyFill="1" applyBorder="1" applyAlignment="1">
      <alignment horizontal="right" vertical="top"/>
    </xf>
    <xf numFmtId="165" fontId="0" fillId="2" borderId="18" xfId="0" quotePrefix="1" applyNumberFormat="1" applyFill="1" applyBorder="1" applyAlignment="1">
      <alignment horizontal="right" vertical="top"/>
    </xf>
    <xf numFmtId="165" fontId="0" fillId="2" borderId="7" xfId="0" quotePrefix="1" applyNumberFormat="1" applyFill="1" applyBorder="1" applyAlignment="1">
      <alignment horizontal="right" vertical="top"/>
    </xf>
    <xf numFmtId="10" fontId="0" fillId="2" borderId="8" xfId="1" quotePrefix="1" applyNumberFormat="1" applyFont="1" applyFill="1" applyBorder="1" applyAlignment="1">
      <alignment horizontal="right" vertical="top"/>
    </xf>
    <xf numFmtId="1" fontId="0" fillId="0" borderId="37" xfId="1" quotePrefix="1" applyNumberFormat="1" applyFont="1" applyBorder="1" applyAlignment="1">
      <alignment horizontal="right" vertical="top" wrapText="1"/>
    </xf>
    <xf numFmtId="1" fontId="0" fillId="0" borderId="9" xfId="1" quotePrefix="1" applyNumberFormat="1" applyFont="1" applyBorder="1" applyAlignment="1">
      <alignment horizontal="right" vertical="top" wrapText="1"/>
    </xf>
    <xf numFmtId="1" fontId="0" fillId="0" borderId="10" xfId="1" quotePrefix="1" applyNumberFormat="1" applyFont="1" applyBorder="1" applyAlignment="1">
      <alignment horizontal="right" vertical="top" wrapText="1"/>
    </xf>
    <xf numFmtId="1" fontId="0" fillId="0" borderId="7" xfId="1" quotePrefix="1" applyNumberFormat="1" applyFont="1" applyBorder="1" applyAlignment="1">
      <alignment horizontal="right" vertical="top" wrapText="1"/>
    </xf>
    <xf numFmtId="1" fontId="0" fillId="0" borderId="8" xfId="1" quotePrefix="1" applyNumberFormat="1" applyFont="1" applyBorder="1" applyAlignment="1">
      <alignment horizontal="right" vertical="top" wrapText="1"/>
    </xf>
    <xf numFmtId="1" fontId="0" fillId="0" borderId="11" xfId="1" quotePrefix="1" applyNumberFormat="1" applyFont="1" applyBorder="1" applyAlignment="1">
      <alignment horizontal="right" vertical="top" wrapText="1"/>
    </xf>
    <xf numFmtId="1" fontId="0" fillId="0" borderId="5" xfId="1" quotePrefix="1" applyNumberFormat="1" applyFont="1" applyBorder="1" applyAlignment="1">
      <alignment horizontal="right" vertical="top" wrapText="1"/>
    </xf>
    <xf numFmtId="164" fontId="0" fillId="0" borderId="0" xfId="0" applyNumberFormat="1"/>
    <xf numFmtId="0" fontId="0" fillId="3" borderId="37" xfId="0" quotePrefix="1" applyFill="1" applyBorder="1" applyAlignment="1">
      <alignment horizontal="right" vertical="top" wrapText="1"/>
    </xf>
    <xf numFmtId="0" fontId="0" fillId="3" borderId="9"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0" borderId="27" xfId="0" applyBorder="1"/>
    <xf numFmtId="0" fontId="0" fillId="0" borderId="0" xfId="0" applyAlignment="1">
      <alignment horizontal="left" vertical="top" wrapText="1"/>
    </xf>
    <xf numFmtId="0" fontId="5" fillId="0" borderId="25" xfId="0" applyFont="1" applyBorder="1" applyAlignment="1">
      <alignment horizontal="center"/>
    </xf>
    <xf numFmtId="0" fontId="5" fillId="0" borderId="2" xfId="0" applyFont="1" applyBorder="1" applyAlignment="1">
      <alignment horizontal="center"/>
    </xf>
    <xf numFmtId="0" fontId="4" fillId="0" borderId="19" xfId="0" quotePrefix="1" applyFont="1" applyBorder="1" applyAlignment="1">
      <alignment horizontal="left" vertical="top" wrapText="1"/>
    </xf>
    <xf numFmtId="0" fontId="2" fillId="2" borderId="16" xfId="0" applyFont="1" applyFill="1" applyBorder="1" applyAlignment="1">
      <alignment horizontal="center" vertical="top" wrapText="1"/>
    </xf>
    <xf numFmtId="0" fontId="2" fillId="2" borderId="32" xfId="0" applyFont="1" applyFill="1" applyBorder="1" applyAlignment="1">
      <alignment horizontal="center" vertical="top" wrapText="1"/>
    </xf>
    <xf numFmtId="0" fontId="2" fillId="2" borderId="33" xfId="0" applyFont="1" applyFill="1" applyBorder="1" applyAlignment="1">
      <alignment horizontal="center" vertical="top" wrapText="1"/>
    </xf>
    <xf numFmtId="0" fontId="5" fillId="0" borderId="3" xfId="0" applyFont="1" applyBorder="1" applyAlignment="1">
      <alignment horizontal="center"/>
    </xf>
    <xf numFmtId="0" fontId="4" fillId="0" borderId="0" xfId="0" quotePrefix="1" applyFont="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D9A6D-3558-4335-870E-31688EBAB33F}">
  <sheetPr>
    <tabColor rgb="FF92D050"/>
  </sheetPr>
  <dimension ref="A1:S92"/>
  <sheetViews>
    <sheetView tabSelected="1" zoomScale="83" zoomScaleNormal="80" zoomScaleSheetLayoutView="100" workbookViewId="0"/>
  </sheetViews>
  <sheetFormatPr defaultRowHeight="15" x14ac:dyDescent="0.25"/>
  <cols>
    <col min="1" max="1" width="33" customWidth="1"/>
    <col min="2" max="2" width="15.7109375" customWidth="1"/>
    <col min="3" max="3" width="10.7109375" style="50" customWidth="1"/>
    <col min="4" max="15" width="10.7109375" customWidth="1"/>
  </cols>
  <sheetData>
    <row r="1" spans="1:18" ht="26.25" x14ac:dyDescent="0.25">
      <c r="A1" s="6" t="s">
        <v>0</v>
      </c>
      <c r="B1" s="6"/>
    </row>
    <row r="2" spans="1:18" ht="18.75" x14ac:dyDescent="0.25">
      <c r="A2" s="2" t="s">
        <v>190</v>
      </c>
      <c r="B2" s="4"/>
    </row>
    <row r="3" spans="1:18" ht="18.75" x14ac:dyDescent="0.25">
      <c r="A3" s="48" t="s">
        <v>191</v>
      </c>
      <c r="B3" s="4"/>
    </row>
    <row r="4" spans="1:18" x14ac:dyDescent="0.25">
      <c r="A4" s="1"/>
      <c r="B4" s="1"/>
    </row>
    <row r="5" spans="1:18" ht="18" x14ac:dyDescent="0.25">
      <c r="A5" s="7" t="s">
        <v>1</v>
      </c>
      <c r="B5" s="7"/>
    </row>
    <row r="6" spans="1:18" x14ac:dyDescent="0.25">
      <c r="A6" s="1"/>
      <c r="B6" s="1"/>
    </row>
    <row r="7" spans="1:18" ht="18" x14ac:dyDescent="0.25">
      <c r="A7" s="2" t="s">
        <v>231</v>
      </c>
      <c r="B7" s="2"/>
    </row>
    <row r="8" spans="1:18" ht="15.75" thickBot="1" x14ac:dyDescent="0.3">
      <c r="A8" s="3"/>
      <c r="B8" s="3"/>
    </row>
    <row r="9" spans="1:18" x14ac:dyDescent="0.25">
      <c r="A9" s="34" t="s">
        <v>3</v>
      </c>
      <c r="B9" s="34" t="s">
        <v>33</v>
      </c>
      <c r="C9" s="183" t="s">
        <v>27</v>
      </c>
      <c r="D9" s="184"/>
      <c r="E9" s="184"/>
      <c r="F9" s="184"/>
      <c r="G9" s="184"/>
      <c r="H9" s="184"/>
      <c r="I9" s="184"/>
      <c r="J9" s="184"/>
      <c r="K9" s="184"/>
      <c r="L9" s="184"/>
      <c r="M9" s="184"/>
      <c r="N9" s="184"/>
      <c r="O9" s="189"/>
    </row>
    <row r="10" spans="1:18" ht="14.45" customHeight="1" x14ac:dyDescent="0.25">
      <c r="A10" s="35"/>
      <c r="B10" s="35"/>
      <c r="C10" s="186" t="s">
        <v>26</v>
      </c>
      <c r="D10" s="187"/>
      <c r="E10" s="187"/>
      <c r="F10" s="188"/>
      <c r="G10" s="186" t="s">
        <v>167</v>
      </c>
      <c r="H10" s="187"/>
      <c r="I10" s="187"/>
      <c r="J10" s="186" t="s">
        <v>168</v>
      </c>
      <c r="K10" s="187"/>
      <c r="L10" s="188"/>
      <c r="M10" s="186" t="s">
        <v>169</v>
      </c>
      <c r="N10" s="187"/>
      <c r="O10" s="188"/>
    </row>
    <row r="11" spans="1:18" ht="34.5" thickBot="1" x14ac:dyDescent="0.3">
      <c r="A11" s="36"/>
      <c r="B11" s="36"/>
      <c r="C11" s="51" t="s">
        <v>25</v>
      </c>
      <c r="D11" s="13" t="s">
        <v>81</v>
      </c>
      <c r="E11" s="13" t="s">
        <v>24</v>
      </c>
      <c r="F11" s="18" t="s">
        <v>1</v>
      </c>
      <c r="G11" s="20" t="s">
        <v>105</v>
      </c>
      <c r="H11" s="13" t="s">
        <v>24</v>
      </c>
      <c r="I11" s="18" t="s">
        <v>1</v>
      </c>
      <c r="J11" s="20" t="s">
        <v>81</v>
      </c>
      <c r="K11" s="13" t="s">
        <v>24</v>
      </c>
      <c r="L11" s="14" t="s">
        <v>1</v>
      </c>
      <c r="M11" s="20" t="s">
        <v>81</v>
      </c>
      <c r="N11" s="13" t="s">
        <v>24</v>
      </c>
      <c r="O11" s="14" t="s">
        <v>1</v>
      </c>
      <c r="P11" s="11"/>
    </row>
    <row r="12" spans="1:18" x14ac:dyDescent="0.25">
      <c r="A12" s="15" t="s">
        <v>13</v>
      </c>
      <c r="B12" s="142" t="s">
        <v>54</v>
      </c>
      <c r="C12" s="147">
        <v>196</v>
      </c>
      <c r="D12" s="80">
        <v>2096</v>
      </c>
      <c r="E12" s="134">
        <v>103</v>
      </c>
      <c r="F12" s="95">
        <f>E12/D12</f>
        <v>4.91412213740458E-2</v>
      </c>
      <c r="G12" s="80">
        <v>1698</v>
      </c>
      <c r="H12" s="132">
        <v>64</v>
      </c>
      <c r="I12" s="148">
        <f t="shared" ref="I12:I25" si="0">H12/G12</f>
        <v>3.7691401648998819E-2</v>
      </c>
      <c r="J12" s="152">
        <v>308</v>
      </c>
      <c r="K12" s="132">
        <v>21</v>
      </c>
      <c r="L12" s="94">
        <f t="shared" ref="L12:L25" si="1">K12/J12</f>
        <v>6.8181818181818177E-2</v>
      </c>
      <c r="M12" s="152">
        <v>90</v>
      </c>
      <c r="N12" s="132">
        <v>18</v>
      </c>
      <c r="O12" s="94">
        <f t="shared" ref="O12:O25" si="2">N12/M12</f>
        <v>0.2</v>
      </c>
      <c r="P12" s="12"/>
      <c r="Q12" s="177"/>
      <c r="R12" s="177"/>
    </row>
    <row r="13" spans="1:18" x14ac:dyDescent="0.25">
      <c r="A13" s="5" t="s">
        <v>139</v>
      </c>
      <c r="B13" s="62" t="s">
        <v>58</v>
      </c>
      <c r="C13" s="97">
        <v>19</v>
      </c>
      <c r="D13" s="109">
        <v>20</v>
      </c>
      <c r="E13" s="109">
        <v>0</v>
      </c>
      <c r="F13" s="73">
        <f t="shared" ref="F13:F25" si="3">E13/D13</f>
        <v>0</v>
      </c>
      <c r="G13" s="133">
        <v>17</v>
      </c>
      <c r="H13" s="109">
        <v>0</v>
      </c>
      <c r="I13" s="76">
        <f t="shared" si="0"/>
        <v>0</v>
      </c>
      <c r="J13" s="135">
        <v>3</v>
      </c>
      <c r="K13" s="109">
        <v>0</v>
      </c>
      <c r="L13" s="73">
        <f t="shared" si="1"/>
        <v>0</v>
      </c>
      <c r="M13" s="155" t="s">
        <v>182</v>
      </c>
      <c r="N13" s="140" t="s">
        <v>182</v>
      </c>
      <c r="O13" s="156" t="s">
        <v>182</v>
      </c>
      <c r="P13" s="12"/>
      <c r="Q13" s="177"/>
      <c r="R13" s="177"/>
    </row>
    <row r="14" spans="1:18" x14ac:dyDescent="0.25">
      <c r="A14" s="5" t="s">
        <v>14</v>
      </c>
      <c r="B14" s="62" t="s">
        <v>56</v>
      </c>
      <c r="C14" s="97">
        <v>396</v>
      </c>
      <c r="D14" s="59">
        <v>2010</v>
      </c>
      <c r="E14" s="109">
        <v>226</v>
      </c>
      <c r="F14" s="73">
        <f t="shared" si="3"/>
        <v>0.11243781094527364</v>
      </c>
      <c r="G14" s="59">
        <v>1332</v>
      </c>
      <c r="H14" s="109">
        <v>146</v>
      </c>
      <c r="I14" s="76">
        <f t="shared" si="0"/>
        <v>0.10960960960960961</v>
      </c>
      <c r="J14" s="135">
        <v>544</v>
      </c>
      <c r="K14" s="109">
        <v>59</v>
      </c>
      <c r="L14" s="73">
        <f t="shared" si="1"/>
        <v>0.10845588235294118</v>
      </c>
      <c r="M14" s="135">
        <v>134</v>
      </c>
      <c r="N14" s="109">
        <v>21</v>
      </c>
      <c r="O14" s="73">
        <f t="shared" si="2"/>
        <v>0.15671641791044777</v>
      </c>
      <c r="P14" s="12"/>
      <c r="Q14" s="177"/>
      <c r="R14" s="177"/>
    </row>
    <row r="15" spans="1:18" ht="30" x14ac:dyDescent="0.25">
      <c r="A15" s="5" t="s">
        <v>165</v>
      </c>
      <c r="B15" s="62" t="s">
        <v>57</v>
      </c>
      <c r="C15" s="97">
        <v>53</v>
      </c>
      <c r="D15" s="109">
        <v>77</v>
      </c>
      <c r="E15" s="109">
        <v>37</v>
      </c>
      <c r="F15" s="73">
        <f t="shared" si="3"/>
        <v>0.48051948051948051</v>
      </c>
      <c r="G15" s="133">
        <v>66</v>
      </c>
      <c r="H15" s="109">
        <v>34</v>
      </c>
      <c r="I15" s="76">
        <f t="shared" si="0"/>
        <v>0.51515151515151514</v>
      </c>
      <c r="J15" s="135">
        <v>10</v>
      </c>
      <c r="K15" s="109">
        <v>2</v>
      </c>
      <c r="L15" s="73">
        <f t="shared" si="1"/>
        <v>0.2</v>
      </c>
      <c r="M15" s="135">
        <v>1</v>
      </c>
      <c r="N15" s="109">
        <v>1</v>
      </c>
      <c r="O15" s="73">
        <f t="shared" si="2"/>
        <v>1</v>
      </c>
      <c r="P15" s="12"/>
      <c r="Q15" s="177"/>
      <c r="R15" s="177"/>
    </row>
    <row r="16" spans="1:18" x14ac:dyDescent="0.25">
      <c r="A16" s="5" t="s">
        <v>15</v>
      </c>
      <c r="B16" s="62" t="s">
        <v>63</v>
      </c>
      <c r="C16" s="97">
        <v>50</v>
      </c>
      <c r="D16" s="109">
        <v>425</v>
      </c>
      <c r="E16" s="109">
        <v>88</v>
      </c>
      <c r="F16" s="73">
        <f t="shared" si="3"/>
        <v>0.20705882352941177</v>
      </c>
      <c r="G16" s="133">
        <v>86</v>
      </c>
      <c r="H16" s="109">
        <v>20</v>
      </c>
      <c r="I16" s="76">
        <f t="shared" si="0"/>
        <v>0.23255813953488372</v>
      </c>
      <c r="J16" s="135">
        <v>326</v>
      </c>
      <c r="K16" s="109">
        <v>65</v>
      </c>
      <c r="L16" s="73">
        <f t="shared" si="1"/>
        <v>0.19938650306748465</v>
      </c>
      <c r="M16" s="135">
        <v>13</v>
      </c>
      <c r="N16" s="109">
        <v>3</v>
      </c>
      <c r="O16" s="73">
        <f t="shared" si="2"/>
        <v>0.23076923076923078</v>
      </c>
      <c r="P16" s="12"/>
      <c r="Q16" s="177"/>
      <c r="R16" s="177"/>
    </row>
    <row r="17" spans="1:19" x14ac:dyDescent="0.25">
      <c r="A17" s="5" t="s">
        <v>140</v>
      </c>
      <c r="B17" s="62" t="s">
        <v>60</v>
      </c>
      <c r="C17" s="97">
        <v>19</v>
      </c>
      <c r="D17" s="141">
        <v>30</v>
      </c>
      <c r="E17" s="141">
        <v>21</v>
      </c>
      <c r="F17" s="73">
        <f t="shared" si="3"/>
        <v>0.7</v>
      </c>
      <c r="G17" s="144">
        <v>20</v>
      </c>
      <c r="H17" s="141">
        <v>16</v>
      </c>
      <c r="I17" s="149">
        <f t="shared" si="0"/>
        <v>0.8</v>
      </c>
      <c r="J17" s="153">
        <v>10</v>
      </c>
      <c r="K17" s="141">
        <v>5</v>
      </c>
      <c r="L17" s="154">
        <f t="shared" si="1"/>
        <v>0.5</v>
      </c>
      <c r="M17" s="155" t="s">
        <v>182</v>
      </c>
      <c r="N17" s="140" t="s">
        <v>182</v>
      </c>
      <c r="O17" s="156" t="s">
        <v>182</v>
      </c>
      <c r="P17" s="12"/>
      <c r="Q17" s="177"/>
      <c r="R17" s="177"/>
    </row>
    <row r="18" spans="1:19" ht="30" x14ac:dyDescent="0.25">
      <c r="A18" s="5" t="s">
        <v>160</v>
      </c>
      <c r="B18" s="62" t="s">
        <v>35</v>
      </c>
      <c r="C18" s="97">
        <v>17</v>
      </c>
      <c r="D18" s="109">
        <v>19</v>
      </c>
      <c r="E18" s="109">
        <v>9</v>
      </c>
      <c r="F18" s="73">
        <f t="shared" si="3"/>
        <v>0.47368421052631576</v>
      </c>
      <c r="G18" s="145" t="s">
        <v>182</v>
      </c>
      <c r="H18" s="140" t="s">
        <v>182</v>
      </c>
      <c r="I18" s="150" t="s">
        <v>182</v>
      </c>
      <c r="J18" s="155" t="s">
        <v>182</v>
      </c>
      <c r="K18" s="140" t="s">
        <v>182</v>
      </c>
      <c r="L18" s="156" t="s">
        <v>182</v>
      </c>
      <c r="M18" s="135">
        <v>19</v>
      </c>
      <c r="N18" s="109">
        <v>9</v>
      </c>
      <c r="O18" s="73">
        <f t="shared" si="2"/>
        <v>0.47368421052631576</v>
      </c>
      <c r="P18" s="12"/>
      <c r="Q18" s="177"/>
      <c r="R18" s="177"/>
    </row>
    <row r="19" spans="1:19" ht="30" x14ac:dyDescent="0.25">
      <c r="A19" s="5" t="s">
        <v>161</v>
      </c>
      <c r="B19" s="62" t="s">
        <v>39</v>
      </c>
      <c r="C19" s="97">
        <v>16</v>
      </c>
      <c r="D19" s="109">
        <v>17</v>
      </c>
      <c r="E19" s="109">
        <v>2</v>
      </c>
      <c r="F19" s="73">
        <f t="shared" si="3"/>
        <v>0.11764705882352941</v>
      </c>
      <c r="G19" s="145" t="s">
        <v>182</v>
      </c>
      <c r="H19" s="140" t="s">
        <v>182</v>
      </c>
      <c r="I19" s="150" t="s">
        <v>182</v>
      </c>
      <c r="J19" s="135">
        <v>8</v>
      </c>
      <c r="K19" s="109">
        <v>2</v>
      </c>
      <c r="L19" s="73">
        <f t="shared" si="1"/>
        <v>0.25</v>
      </c>
      <c r="M19" s="135">
        <v>9</v>
      </c>
      <c r="N19" s="109">
        <v>0</v>
      </c>
      <c r="O19" s="73">
        <f t="shared" si="2"/>
        <v>0</v>
      </c>
      <c r="P19" s="12"/>
      <c r="Q19" s="177"/>
      <c r="R19" s="177"/>
    </row>
    <row r="20" spans="1:19" ht="30" x14ac:dyDescent="0.25">
      <c r="A20" s="5" t="s">
        <v>162</v>
      </c>
      <c r="B20" s="62" t="s">
        <v>37</v>
      </c>
      <c r="C20" s="97">
        <v>246</v>
      </c>
      <c r="D20" s="109">
        <v>309</v>
      </c>
      <c r="E20" s="109">
        <v>28</v>
      </c>
      <c r="F20" s="73">
        <f t="shared" si="3"/>
        <v>9.0614886731391592E-2</v>
      </c>
      <c r="G20" s="133">
        <v>5</v>
      </c>
      <c r="H20" s="109">
        <v>2</v>
      </c>
      <c r="I20" s="76">
        <f t="shared" si="0"/>
        <v>0.4</v>
      </c>
      <c r="J20" s="135">
        <v>131</v>
      </c>
      <c r="K20" s="109">
        <v>13</v>
      </c>
      <c r="L20" s="73">
        <f t="shared" si="1"/>
        <v>9.9236641221374045E-2</v>
      </c>
      <c r="M20" s="135">
        <v>173</v>
      </c>
      <c r="N20" s="109">
        <v>13</v>
      </c>
      <c r="O20" s="73">
        <f t="shared" si="2"/>
        <v>7.5144508670520235E-2</v>
      </c>
      <c r="P20" s="12"/>
      <c r="Q20" s="177"/>
      <c r="R20" s="177"/>
    </row>
    <row r="21" spans="1:19" ht="30" x14ac:dyDescent="0.25">
      <c r="A21" s="5" t="s">
        <v>163</v>
      </c>
      <c r="B21" s="62" t="s">
        <v>38</v>
      </c>
      <c r="C21" s="97">
        <v>16</v>
      </c>
      <c r="D21" s="109">
        <v>18</v>
      </c>
      <c r="E21" s="109">
        <v>10</v>
      </c>
      <c r="F21" s="73">
        <f t="shared" si="3"/>
        <v>0.55555555555555558</v>
      </c>
      <c r="G21" s="145" t="s">
        <v>182</v>
      </c>
      <c r="H21" s="140" t="s">
        <v>182</v>
      </c>
      <c r="I21" s="150" t="s">
        <v>182</v>
      </c>
      <c r="J21" s="135">
        <v>6</v>
      </c>
      <c r="K21" s="109">
        <v>4</v>
      </c>
      <c r="L21" s="73">
        <f t="shared" si="1"/>
        <v>0.66666666666666663</v>
      </c>
      <c r="M21" s="135">
        <v>12</v>
      </c>
      <c r="N21" s="109">
        <v>6</v>
      </c>
      <c r="O21" s="73">
        <f t="shared" si="2"/>
        <v>0.5</v>
      </c>
      <c r="P21" s="108"/>
      <c r="Q21" s="177"/>
      <c r="R21" s="177"/>
    </row>
    <row r="22" spans="1:19" ht="60" x14ac:dyDescent="0.25">
      <c r="A22" s="5" t="s">
        <v>164</v>
      </c>
      <c r="B22" s="62" t="s">
        <v>40</v>
      </c>
      <c r="C22" s="97">
        <v>155</v>
      </c>
      <c r="D22" s="109">
        <v>181</v>
      </c>
      <c r="E22" s="109">
        <v>21</v>
      </c>
      <c r="F22" s="73">
        <f t="shared" si="3"/>
        <v>0.11602209944751381</v>
      </c>
      <c r="G22" s="133">
        <v>1</v>
      </c>
      <c r="H22" s="109">
        <v>0</v>
      </c>
      <c r="I22" s="76">
        <f t="shared" si="0"/>
        <v>0</v>
      </c>
      <c r="J22" s="135">
        <v>82</v>
      </c>
      <c r="K22" s="109">
        <v>10</v>
      </c>
      <c r="L22" s="73">
        <f t="shared" si="1"/>
        <v>0.12195121951219512</v>
      </c>
      <c r="M22" s="135">
        <v>98</v>
      </c>
      <c r="N22" s="109">
        <v>11</v>
      </c>
      <c r="O22" s="73">
        <f t="shared" si="2"/>
        <v>0.11224489795918367</v>
      </c>
      <c r="P22" s="12"/>
      <c r="Q22" s="177"/>
      <c r="R22" s="177"/>
    </row>
    <row r="23" spans="1:19" ht="30" x14ac:dyDescent="0.25">
      <c r="A23" s="5" t="s">
        <v>172</v>
      </c>
      <c r="B23" s="62" t="s">
        <v>42</v>
      </c>
      <c r="C23" s="97">
        <v>2</v>
      </c>
      <c r="D23" s="109">
        <v>2</v>
      </c>
      <c r="E23" s="109">
        <v>0</v>
      </c>
      <c r="F23" s="73">
        <f t="shared" si="3"/>
        <v>0</v>
      </c>
      <c r="G23" s="133">
        <v>1</v>
      </c>
      <c r="H23" s="109">
        <v>0</v>
      </c>
      <c r="I23" s="76">
        <f t="shared" si="0"/>
        <v>0</v>
      </c>
      <c r="J23" s="135">
        <v>1</v>
      </c>
      <c r="K23" s="109">
        <v>0</v>
      </c>
      <c r="L23" s="73">
        <f t="shared" si="1"/>
        <v>0</v>
      </c>
      <c r="M23" s="155" t="s">
        <v>182</v>
      </c>
      <c r="N23" s="140" t="s">
        <v>182</v>
      </c>
      <c r="O23" s="156" t="s">
        <v>182</v>
      </c>
      <c r="P23" s="12"/>
      <c r="Q23" s="177"/>
      <c r="R23" s="177"/>
    </row>
    <row r="24" spans="1:19" ht="30.75" thickBot="1" x14ac:dyDescent="0.3">
      <c r="A24" s="5" t="s">
        <v>141</v>
      </c>
      <c r="B24" s="86" t="s">
        <v>34</v>
      </c>
      <c r="C24" s="143">
        <v>19</v>
      </c>
      <c r="D24" s="136">
        <v>22</v>
      </c>
      <c r="E24" s="136">
        <v>6</v>
      </c>
      <c r="F24" s="75">
        <f t="shared" si="3"/>
        <v>0.27272727272727271</v>
      </c>
      <c r="G24" s="146">
        <v>1</v>
      </c>
      <c r="H24" s="136">
        <v>0</v>
      </c>
      <c r="I24" s="151">
        <f t="shared" si="0"/>
        <v>0</v>
      </c>
      <c r="J24" s="137">
        <v>14</v>
      </c>
      <c r="K24" s="136">
        <v>5</v>
      </c>
      <c r="L24" s="75">
        <f t="shared" si="1"/>
        <v>0.35714285714285715</v>
      </c>
      <c r="M24" s="137">
        <v>7</v>
      </c>
      <c r="N24" s="136">
        <v>1</v>
      </c>
      <c r="O24" s="75">
        <f t="shared" si="2"/>
        <v>0.14285714285714285</v>
      </c>
      <c r="P24" s="12"/>
      <c r="Q24" s="177"/>
      <c r="R24" s="177"/>
    </row>
    <row r="25" spans="1:19" ht="15.75" thickBot="1" x14ac:dyDescent="0.3">
      <c r="A25" s="17" t="s">
        <v>10</v>
      </c>
      <c r="B25" s="31"/>
      <c r="C25" s="53"/>
      <c r="D25" s="25">
        <f>SUM(D12:D24)</f>
        <v>5226</v>
      </c>
      <c r="E25" s="25">
        <f>SUM(E12:E24)</f>
        <v>551</v>
      </c>
      <c r="F25" s="90">
        <f t="shared" si="3"/>
        <v>0.10543436662839648</v>
      </c>
      <c r="G25" s="26">
        <f>SUM(G12:G24)</f>
        <v>3227</v>
      </c>
      <c r="H25" s="25">
        <f>SUM(H12:H24)</f>
        <v>282</v>
      </c>
      <c r="I25" s="21">
        <f t="shared" si="0"/>
        <v>8.7387666563371547E-2</v>
      </c>
      <c r="J25" s="24">
        <f>SUM(J12:J24)</f>
        <v>1443</v>
      </c>
      <c r="K25" s="25">
        <f>SUM(K12:K24)</f>
        <v>186</v>
      </c>
      <c r="L25" s="22">
        <f t="shared" si="1"/>
        <v>0.12889812889812891</v>
      </c>
      <c r="M25" s="24">
        <f>SUM(M12:M24)</f>
        <v>556</v>
      </c>
      <c r="N25" s="25">
        <f>SUM(N12:N24)</f>
        <v>83</v>
      </c>
      <c r="O25" s="22">
        <f t="shared" si="2"/>
        <v>0.14928057553956833</v>
      </c>
      <c r="P25" s="12"/>
      <c r="Q25" s="177"/>
      <c r="R25" s="177"/>
    </row>
    <row r="26" spans="1:19" ht="75" customHeight="1" x14ac:dyDescent="0.25">
      <c r="A26" s="185" t="s">
        <v>232</v>
      </c>
      <c r="B26" s="185"/>
      <c r="C26" s="185"/>
      <c r="D26" s="185"/>
      <c r="E26" s="185"/>
      <c r="F26" s="185"/>
      <c r="G26" s="185"/>
      <c r="H26" s="185"/>
      <c r="I26" s="185"/>
      <c r="J26" s="185"/>
      <c r="K26" s="185"/>
      <c r="L26" s="185"/>
      <c r="M26" s="185"/>
      <c r="N26" s="185"/>
      <c r="O26" s="185"/>
      <c r="P26" s="12"/>
      <c r="Q26" s="177"/>
      <c r="R26" s="177"/>
    </row>
    <row r="27" spans="1:19" ht="19.5" customHeight="1" x14ac:dyDescent="0.25">
      <c r="A27" s="2" t="s">
        <v>231</v>
      </c>
      <c r="B27" s="2"/>
      <c r="P27" s="12"/>
      <c r="Q27" s="177"/>
      <c r="R27" s="177"/>
    </row>
    <row r="28" spans="1:19" ht="18.75" thickBot="1" x14ac:dyDescent="0.3">
      <c r="A28" s="2"/>
      <c r="B28" s="2"/>
      <c r="P28" s="12"/>
      <c r="Q28" s="177"/>
      <c r="R28" s="177"/>
    </row>
    <row r="29" spans="1:19" x14ac:dyDescent="0.25">
      <c r="A29" s="34" t="s">
        <v>3</v>
      </c>
      <c r="B29" s="34" t="s">
        <v>33</v>
      </c>
      <c r="C29" s="183" t="s">
        <v>27</v>
      </c>
      <c r="D29" s="184"/>
      <c r="E29" s="184"/>
      <c r="F29" s="184"/>
      <c r="G29" s="184"/>
      <c r="H29" s="184"/>
      <c r="I29" s="184"/>
      <c r="J29" s="184"/>
      <c r="K29" s="184"/>
      <c r="L29" s="184"/>
      <c r="M29" s="184"/>
      <c r="N29" s="184"/>
      <c r="O29" s="189"/>
      <c r="P29" s="12"/>
      <c r="Q29" s="177"/>
      <c r="R29" s="177"/>
    </row>
    <row r="30" spans="1:19" ht="15" customHeight="1" x14ac:dyDescent="0.25">
      <c r="A30" s="35"/>
      <c r="B30" s="35"/>
      <c r="C30" s="186" t="s">
        <v>26</v>
      </c>
      <c r="D30" s="187"/>
      <c r="E30" s="187"/>
      <c r="F30" s="188"/>
      <c r="G30" s="186" t="s">
        <v>167</v>
      </c>
      <c r="H30" s="187"/>
      <c r="I30" s="188"/>
      <c r="J30" s="186" t="s">
        <v>168</v>
      </c>
      <c r="K30" s="187"/>
      <c r="L30" s="188"/>
      <c r="M30" s="186" t="s">
        <v>169</v>
      </c>
      <c r="N30" s="187"/>
      <c r="O30" s="188"/>
      <c r="P30" s="12"/>
      <c r="Q30" s="177"/>
      <c r="R30" s="177"/>
    </row>
    <row r="31" spans="1:19" ht="34.5" thickBot="1" x14ac:dyDescent="0.3">
      <c r="A31" s="36"/>
      <c r="B31" s="36"/>
      <c r="C31" s="51" t="s">
        <v>25</v>
      </c>
      <c r="D31" s="13" t="s">
        <v>81</v>
      </c>
      <c r="E31" s="13" t="s">
        <v>24</v>
      </c>
      <c r="F31" s="18" t="s">
        <v>1</v>
      </c>
      <c r="G31" s="20" t="s">
        <v>105</v>
      </c>
      <c r="H31" s="13" t="s">
        <v>24</v>
      </c>
      <c r="I31" s="14" t="s">
        <v>1</v>
      </c>
      <c r="J31" s="20" t="s">
        <v>81</v>
      </c>
      <c r="K31" s="13" t="s">
        <v>24</v>
      </c>
      <c r="L31" s="14" t="s">
        <v>1</v>
      </c>
      <c r="M31" s="20" t="s">
        <v>81</v>
      </c>
      <c r="N31" s="13" t="s">
        <v>24</v>
      </c>
      <c r="O31" s="14" t="s">
        <v>1</v>
      </c>
      <c r="P31" s="12"/>
      <c r="Q31" s="177"/>
      <c r="R31" s="177"/>
    </row>
    <row r="32" spans="1:19" x14ac:dyDescent="0.25">
      <c r="A32" s="15" t="s">
        <v>19</v>
      </c>
      <c r="B32" s="82" t="s">
        <v>55</v>
      </c>
      <c r="C32" s="113">
        <v>45</v>
      </c>
      <c r="D32" s="114">
        <v>473</v>
      </c>
      <c r="E32" s="114">
        <v>5</v>
      </c>
      <c r="F32" s="78">
        <f>E32/D32</f>
        <v>1.0570824524312896E-2</v>
      </c>
      <c r="G32" s="117">
        <v>292</v>
      </c>
      <c r="H32" s="114">
        <v>3</v>
      </c>
      <c r="I32" s="78">
        <f t="shared" ref="I32:I49" si="4">H32/G32</f>
        <v>1.0273972602739725E-2</v>
      </c>
      <c r="J32" s="117">
        <v>169</v>
      </c>
      <c r="K32" s="114">
        <v>2</v>
      </c>
      <c r="L32" s="78">
        <f t="shared" ref="L32:L49" si="5">K32/J32</f>
        <v>1.1834319526627219E-2</v>
      </c>
      <c r="M32" s="117">
        <v>12</v>
      </c>
      <c r="N32" s="114">
        <v>0</v>
      </c>
      <c r="O32" s="78">
        <f t="shared" ref="O32:O49" si="6">N32/M32</f>
        <v>0</v>
      </c>
      <c r="P32" s="11"/>
      <c r="Q32" s="177"/>
      <c r="R32" s="177"/>
      <c r="S32" s="10"/>
    </row>
    <row r="33" spans="1:19" x14ac:dyDescent="0.25">
      <c r="A33" s="5" t="s">
        <v>20</v>
      </c>
      <c r="B33" s="67" t="s">
        <v>188</v>
      </c>
      <c r="C33" s="52">
        <v>48</v>
      </c>
      <c r="D33" s="115">
        <v>361</v>
      </c>
      <c r="E33" s="115">
        <v>60</v>
      </c>
      <c r="F33" s="79">
        <f t="shared" ref="F33:F49" si="7">E33/D33</f>
        <v>0.16620498614958448</v>
      </c>
      <c r="G33" s="118">
        <v>214</v>
      </c>
      <c r="H33" s="115">
        <v>37</v>
      </c>
      <c r="I33" s="79">
        <f t="shared" si="4"/>
        <v>0.17289719626168223</v>
      </c>
      <c r="J33" s="118">
        <v>144</v>
      </c>
      <c r="K33" s="115">
        <v>23</v>
      </c>
      <c r="L33" s="79">
        <f t="shared" si="5"/>
        <v>0.15972222222222221</v>
      </c>
      <c r="M33" s="118">
        <v>3</v>
      </c>
      <c r="N33" s="115">
        <v>0</v>
      </c>
      <c r="O33" s="79">
        <f t="shared" si="6"/>
        <v>0</v>
      </c>
      <c r="P33" s="11"/>
      <c r="Q33" s="177"/>
      <c r="R33" s="177"/>
      <c r="S33" s="10"/>
    </row>
    <row r="34" spans="1:19" x14ac:dyDescent="0.25">
      <c r="A34" s="5" t="s">
        <v>142</v>
      </c>
      <c r="B34" s="67" t="s">
        <v>62</v>
      </c>
      <c r="C34" s="52">
        <v>12</v>
      </c>
      <c r="D34" s="115">
        <v>25</v>
      </c>
      <c r="E34" s="115">
        <v>8</v>
      </c>
      <c r="F34" s="79">
        <f t="shared" si="7"/>
        <v>0.32</v>
      </c>
      <c r="G34" s="118">
        <v>22</v>
      </c>
      <c r="H34" s="115">
        <v>5</v>
      </c>
      <c r="I34" s="79">
        <f t="shared" si="4"/>
        <v>0.22727272727272727</v>
      </c>
      <c r="J34" s="118">
        <v>3</v>
      </c>
      <c r="K34" s="115">
        <v>3</v>
      </c>
      <c r="L34" s="79">
        <f t="shared" si="5"/>
        <v>1</v>
      </c>
      <c r="M34" s="55" t="s">
        <v>182</v>
      </c>
      <c r="N34" s="47" t="s">
        <v>182</v>
      </c>
      <c r="O34" s="127" t="s">
        <v>182</v>
      </c>
      <c r="P34" s="12"/>
      <c r="Q34" s="177"/>
      <c r="R34" s="177"/>
      <c r="S34" s="10"/>
    </row>
    <row r="35" spans="1:19" ht="30" x14ac:dyDescent="0.25">
      <c r="A35" s="5" t="s">
        <v>18</v>
      </c>
      <c r="B35" s="67" t="s">
        <v>36</v>
      </c>
      <c r="C35" s="52">
        <v>25</v>
      </c>
      <c r="D35" s="122">
        <v>27</v>
      </c>
      <c r="E35" s="122">
        <v>0</v>
      </c>
      <c r="F35" s="83">
        <f t="shared" si="7"/>
        <v>0</v>
      </c>
      <c r="G35" s="55" t="s">
        <v>182</v>
      </c>
      <c r="H35" s="47" t="s">
        <v>182</v>
      </c>
      <c r="I35" s="127" t="s">
        <v>182</v>
      </c>
      <c r="J35" s="123">
        <v>6</v>
      </c>
      <c r="K35" s="122">
        <v>0</v>
      </c>
      <c r="L35" s="83">
        <f t="shared" si="5"/>
        <v>0</v>
      </c>
      <c r="M35" s="123">
        <v>21</v>
      </c>
      <c r="N35" s="122">
        <v>0</v>
      </c>
      <c r="O35" s="83">
        <f t="shared" si="6"/>
        <v>0</v>
      </c>
      <c r="P35" s="12"/>
      <c r="Q35" s="177"/>
      <c r="R35" s="177"/>
      <c r="S35" s="10"/>
    </row>
    <row r="36" spans="1:19" ht="60.75" thickBot="1" x14ac:dyDescent="0.3">
      <c r="A36" s="5" t="s">
        <v>21</v>
      </c>
      <c r="B36" s="68" t="s">
        <v>41</v>
      </c>
      <c r="C36" s="56">
        <v>50</v>
      </c>
      <c r="D36" s="124">
        <v>58</v>
      </c>
      <c r="E36" s="124">
        <v>3</v>
      </c>
      <c r="F36" s="88">
        <f t="shared" si="7"/>
        <v>5.1724137931034482E-2</v>
      </c>
      <c r="G36" s="128" t="s">
        <v>182</v>
      </c>
      <c r="H36" s="129" t="s">
        <v>182</v>
      </c>
      <c r="I36" s="130" t="s">
        <v>182</v>
      </c>
      <c r="J36" s="125">
        <v>39</v>
      </c>
      <c r="K36" s="124">
        <v>0</v>
      </c>
      <c r="L36" s="88">
        <f t="shared" si="5"/>
        <v>0</v>
      </c>
      <c r="M36" s="125">
        <v>19</v>
      </c>
      <c r="N36" s="124">
        <v>3</v>
      </c>
      <c r="O36" s="88">
        <f t="shared" si="6"/>
        <v>0.15789473684210525</v>
      </c>
      <c r="P36" s="12"/>
      <c r="Q36" s="177"/>
      <c r="R36" s="177"/>
      <c r="S36" s="10"/>
    </row>
    <row r="37" spans="1:19" ht="15.75" thickBot="1" x14ac:dyDescent="0.3">
      <c r="A37" s="17" t="s">
        <v>11</v>
      </c>
      <c r="B37" s="81"/>
      <c r="C37" s="61"/>
      <c r="D37" s="126">
        <f>SUM(D32:D36)</f>
        <v>944</v>
      </c>
      <c r="E37" s="126">
        <f>SUM(E32:E36)</f>
        <v>76</v>
      </c>
      <c r="F37" s="157">
        <f t="shared" si="7"/>
        <v>8.050847457627118E-2</v>
      </c>
      <c r="G37" s="24">
        <f>SUM(G32:G36)</f>
        <v>528</v>
      </c>
      <c r="H37" s="25">
        <f>SUM(H32:H36)</f>
        <v>45</v>
      </c>
      <c r="I37" s="22">
        <f t="shared" si="4"/>
        <v>8.5227272727272721E-2</v>
      </c>
      <c r="J37" s="24">
        <f>SUM(J32:J36)</f>
        <v>361</v>
      </c>
      <c r="K37" s="25">
        <f>SUM(K32:K36)</f>
        <v>28</v>
      </c>
      <c r="L37" s="22">
        <f t="shared" si="5"/>
        <v>7.7562326869806089E-2</v>
      </c>
      <c r="M37" s="26">
        <f>SUM(M32:M36)</f>
        <v>55</v>
      </c>
      <c r="N37" s="25">
        <f>SUM(N32:N36)</f>
        <v>3</v>
      </c>
      <c r="O37" s="22">
        <f t="shared" si="6"/>
        <v>5.4545454545454543E-2</v>
      </c>
      <c r="P37" s="12"/>
      <c r="Q37" s="177"/>
      <c r="R37" s="177"/>
    </row>
    <row r="38" spans="1:19" x14ac:dyDescent="0.25">
      <c r="A38" s="5" t="s">
        <v>143</v>
      </c>
      <c r="B38" s="67" t="s">
        <v>121</v>
      </c>
      <c r="C38" s="131"/>
      <c r="D38" s="114">
        <v>132</v>
      </c>
      <c r="E38" s="114">
        <v>2</v>
      </c>
      <c r="F38" s="78">
        <f t="shared" si="7"/>
        <v>1.5151515151515152E-2</v>
      </c>
      <c r="G38" s="178"/>
      <c r="H38" s="179"/>
      <c r="I38" s="180"/>
      <c r="J38" s="178"/>
      <c r="K38" s="179"/>
      <c r="L38" s="180"/>
      <c r="M38" s="178"/>
      <c r="N38" s="179"/>
      <c r="O38" s="180"/>
      <c r="P38" s="12"/>
      <c r="Q38" s="177"/>
      <c r="R38" s="177"/>
    </row>
    <row r="39" spans="1:19" x14ac:dyDescent="0.25">
      <c r="A39" s="5" t="s">
        <v>144</v>
      </c>
      <c r="B39" s="67" t="s">
        <v>122</v>
      </c>
      <c r="C39" s="52">
        <v>940</v>
      </c>
      <c r="D39" s="59">
        <v>2411</v>
      </c>
      <c r="E39" s="115">
        <v>55</v>
      </c>
      <c r="F39" s="79">
        <f t="shared" si="7"/>
        <v>2.2812111157196183E-2</v>
      </c>
      <c r="G39" s="118">
        <v>296</v>
      </c>
      <c r="H39" s="115">
        <v>5</v>
      </c>
      <c r="I39" s="79">
        <f t="shared" si="4"/>
        <v>1.6891891891891893E-2</v>
      </c>
      <c r="J39" s="59">
        <v>1201</v>
      </c>
      <c r="K39" s="115">
        <v>29</v>
      </c>
      <c r="L39" s="79">
        <f t="shared" si="5"/>
        <v>2.4146544546211492E-2</v>
      </c>
      <c r="M39" s="118">
        <v>914</v>
      </c>
      <c r="N39" s="115">
        <v>21</v>
      </c>
      <c r="O39" s="79">
        <f t="shared" si="6"/>
        <v>2.2975929978118162E-2</v>
      </c>
      <c r="P39" s="12"/>
      <c r="Q39" s="177"/>
      <c r="R39" s="177"/>
    </row>
    <row r="40" spans="1:19" x14ac:dyDescent="0.25">
      <c r="A40" s="5" t="s">
        <v>146</v>
      </c>
      <c r="B40" s="67" t="s">
        <v>124</v>
      </c>
      <c r="C40" s="52">
        <v>189</v>
      </c>
      <c r="D40" s="115">
        <v>293</v>
      </c>
      <c r="E40" s="115">
        <v>2</v>
      </c>
      <c r="F40" s="79">
        <f t="shared" si="7"/>
        <v>6.8259385665529011E-3</v>
      </c>
      <c r="G40" s="118">
        <v>21</v>
      </c>
      <c r="H40" s="115">
        <v>0</v>
      </c>
      <c r="I40" s="79">
        <f t="shared" si="4"/>
        <v>0</v>
      </c>
      <c r="J40" s="118">
        <v>162</v>
      </c>
      <c r="K40" s="115">
        <v>1</v>
      </c>
      <c r="L40" s="79">
        <f t="shared" si="5"/>
        <v>6.1728395061728392E-3</v>
      </c>
      <c r="M40" s="118">
        <v>110</v>
      </c>
      <c r="N40" s="115">
        <v>1</v>
      </c>
      <c r="O40" s="79">
        <f t="shared" si="6"/>
        <v>9.0909090909090905E-3</v>
      </c>
      <c r="Q40" s="177"/>
      <c r="R40" s="177"/>
    </row>
    <row r="41" spans="1:19" x14ac:dyDescent="0.25">
      <c r="A41" s="5" t="s">
        <v>147</v>
      </c>
      <c r="B41" s="67" t="s">
        <v>125</v>
      </c>
      <c r="C41" s="52">
        <v>364</v>
      </c>
      <c r="D41" s="115">
        <v>965</v>
      </c>
      <c r="E41" s="115">
        <v>27</v>
      </c>
      <c r="F41" s="79">
        <f t="shared" si="7"/>
        <v>2.7979274611398965E-2</v>
      </c>
      <c r="G41" s="118">
        <v>368</v>
      </c>
      <c r="H41" s="115">
        <v>8</v>
      </c>
      <c r="I41" s="79">
        <f t="shared" si="4"/>
        <v>2.1739130434782608E-2</v>
      </c>
      <c r="J41" s="118">
        <v>199</v>
      </c>
      <c r="K41" s="115">
        <v>12</v>
      </c>
      <c r="L41" s="79">
        <f t="shared" si="5"/>
        <v>6.030150753768844E-2</v>
      </c>
      <c r="M41" s="118">
        <v>398</v>
      </c>
      <c r="N41" s="115">
        <v>7</v>
      </c>
      <c r="O41" s="79">
        <f t="shared" si="6"/>
        <v>1.7587939698492462E-2</v>
      </c>
      <c r="Q41" s="177"/>
      <c r="R41" s="177"/>
    </row>
    <row r="42" spans="1:19" ht="30.75" thickBot="1" x14ac:dyDescent="0.3">
      <c r="A42" s="5" t="s">
        <v>145</v>
      </c>
      <c r="B42" s="67" t="s">
        <v>123</v>
      </c>
      <c r="C42" s="56">
        <v>74</v>
      </c>
      <c r="D42" s="124">
        <v>299</v>
      </c>
      <c r="E42" s="124">
        <v>19</v>
      </c>
      <c r="F42" s="88">
        <f t="shared" si="7"/>
        <v>6.354515050167224E-2</v>
      </c>
      <c r="G42" s="125">
        <v>217</v>
      </c>
      <c r="H42" s="124">
        <v>14</v>
      </c>
      <c r="I42" s="88">
        <f t="shared" si="4"/>
        <v>6.4516129032258063E-2</v>
      </c>
      <c r="J42" s="125">
        <v>50</v>
      </c>
      <c r="K42" s="124">
        <v>4</v>
      </c>
      <c r="L42" s="88">
        <f t="shared" si="5"/>
        <v>0.08</v>
      </c>
      <c r="M42" s="125">
        <v>32</v>
      </c>
      <c r="N42" s="124">
        <v>1</v>
      </c>
      <c r="O42" s="88">
        <f t="shared" si="6"/>
        <v>3.125E-2</v>
      </c>
      <c r="Q42" s="177"/>
      <c r="R42" s="177"/>
    </row>
    <row r="43" spans="1:19" ht="15.75" thickBot="1" x14ac:dyDescent="0.3">
      <c r="A43" s="17" t="s">
        <v>12</v>
      </c>
      <c r="B43" s="81"/>
      <c r="C43" s="53"/>
      <c r="D43" s="45">
        <f>SUM(D38:D42)</f>
        <v>4100</v>
      </c>
      <c r="E43" s="45">
        <f>SUM(E38:E42)</f>
        <v>105</v>
      </c>
      <c r="F43" s="89">
        <f t="shared" si="7"/>
        <v>2.5609756097560974E-2</v>
      </c>
      <c r="G43" s="24">
        <f>SUM(G38:G42)</f>
        <v>902</v>
      </c>
      <c r="H43" s="25">
        <f>SUM(H38:H42)</f>
        <v>27</v>
      </c>
      <c r="I43" s="22">
        <f t="shared" si="4"/>
        <v>2.9933481152993349E-2</v>
      </c>
      <c r="J43" s="24">
        <f>SUM(J38:J42)</f>
        <v>1612</v>
      </c>
      <c r="K43" s="25">
        <f>SUM(K38:K42)</f>
        <v>46</v>
      </c>
      <c r="L43" s="22">
        <f t="shared" si="5"/>
        <v>2.8535980148883373E-2</v>
      </c>
      <c r="M43" s="26">
        <f>SUM(M38:M42)</f>
        <v>1454</v>
      </c>
      <c r="N43" s="25">
        <f>SUM(N38:N42)</f>
        <v>30</v>
      </c>
      <c r="O43" s="22">
        <f t="shared" si="6"/>
        <v>2.0632737276478678E-2</v>
      </c>
      <c r="Q43" s="177"/>
      <c r="R43" s="177"/>
    </row>
    <row r="44" spans="1:19" x14ac:dyDescent="0.25">
      <c r="A44" s="5" t="s">
        <v>8</v>
      </c>
      <c r="B44" s="67" t="s">
        <v>133</v>
      </c>
      <c r="C44" s="113">
        <v>99</v>
      </c>
      <c r="D44" s="114">
        <v>298</v>
      </c>
      <c r="E44" s="114">
        <v>26</v>
      </c>
      <c r="F44" s="78">
        <f t="shared" si="7"/>
        <v>8.7248322147651006E-2</v>
      </c>
      <c r="G44" s="117">
        <v>108</v>
      </c>
      <c r="H44" s="114">
        <v>14</v>
      </c>
      <c r="I44" s="78">
        <f t="shared" si="4"/>
        <v>0.12962962962962962</v>
      </c>
      <c r="J44" s="117">
        <v>143</v>
      </c>
      <c r="K44" s="114">
        <v>12</v>
      </c>
      <c r="L44" s="78">
        <f t="shared" si="5"/>
        <v>8.3916083916083919E-2</v>
      </c>
      <c r="M44" s="117">
        <v>47</v>
      </c>
      <c r="N44" s="114">
        <v>0</v>
      </c>
      <c r="O44" s="78">
        <f t="shared" si="6"/>
        <v>0</v>
      </c>
      <c r="Q44" s="177"/>
      <c r="R44" s="177"/>
    </row>
    <row r="45" spans="1:19" x14ac:dyDescent="0.25">
      <c r="A45" s="5" t="s">
        <v>7</v>
      </c>
      <c r="B45" s="67" t="s">
        <v>134</v>
      </c>
      <c r="C45" s="52">
        <v>38</v>
      </c>
      <c r="D45" s="115">
        <v>263</v>
      </c>
      <c r="E45" s="115">
        <v>12</v>
      </c>
      <c r="F45" s="79">
        <f t="shared" si="7"/>
        <v>4.5627376425855515E-2</v>
      </c>
      <c r="G45" s="118">
        <v>128</v>
      </c>
      <c r="H45" s="115">
        <v>11</v>
      </c>
      <c r="I45" s="79">
        <f t="shared" si="4"/>
        <v>8.59375E-2</v>
      </c>
      <c r="J45" s="118">
        <v>123</v>
      </c>
      <c r="K45" s="115">
        <v>1</v>
      </c>
      <c r="L45" s="79">
        <f t="shared" si="5"/>
        <v>8.130081300813009E-3</v>
      </c>
      <c r="M45" s="118">
        <v>12</v>
      </c>
      <c r="N45" s="115">
        <v>0</v>
      </c>
      <c r="O45" s="79">
        <f t="shared" si="6"/>
        <v>0</v>
      </c>
      <c r="Q45" s="177"/>
      <c r="R45" s="177"/>
    </row>
    <row r="46" spans="1:19" ht="15.75" thickBot="1" x14ac:dyDescent="0.3">
      <c r="A46" s="5" t="s">
        <v>9</v>
      </c>
      <c r="B46" s="74" t="s">
        <v>135</v>
      </c>
      <c r="C46" s="56">
        <v>113</v>
      </c>
      <c r="D46" s="116">
        <v>398</v>
      </c>
      <c r="E46" s="116">
        <v>59</v>
      </c>
      <c r="F46" s="91">
        <f t="shared" si="7"/>
        <v>0.14824120603015076</v>
      </c>
      <c r="G46" s="119">
        <v>95</v>
      </c>
      <c r="H46" s="116">
        <v>10</v>
      </c>
      <c r="I46" s="91">
        <f t="shared" si="4"/>
        <v>0.10526315789473684</v>
      </c>
      <c r="J46" s="119">
        <v>251</v>
      </c>
      <c r="K46" s="116">
        <v>46</v>
      </c>
      <c r="L46" s="91">
        <f t="shared" si="5"/>
        <v>0.18326693227091634</v>
      </c>
      <c r="M46" s="119">
        <v>52</v>
      </c>
      <c r="N46" s="116">
        <v>3</v>
      </c>
      <c r="O46" s="91">
        <f t="shared" si="6"/>
        <v>5.7692307692307696E-2</v>
      </c>
      <c r="Q46" s="177"/>
      <c r="R46" s="177"/>
    </row>
    <row r="47" spans="1:19" ht="15.75" thickBot="1" x14ac:dyDescent="0.3">
      <c r="A47" s="17" t="s">
        <v>16</v>
      </c>
      <c r="B47" s="81"/>
      <c r="C47" s="53"/>
      <c r="D47" s="158">
        <f>SUM(D44:D46)</f>
        <v>959</v>
      </c>
      <c r="E47" s="45">
        <f>SUM(E44:E46)</f>
        <v>97</v>
      </c>
      <c r="F47" s="159">
        <f t="shared" si="7"/>
        <v>0.10114702815432743</v>
      </c>
      <c r="G47" s="24">
        <f>SUM(G44:G46)</f>
        <v>331</v>
      </c>
      <c r="H47" s="42">
        <f>SUM(H44:H46)</f>
        <v>35</v>
      </c>
      <c r="I47" s="22">
        <f t="shared" si="4"/>
        <v>0.10574018126888217</v>
      </c>
      <c r="J47" s="24">
        <f>SUM(J44:J46)</f>
        <v>517</v>
      </c>
      <c r="K47" s="42">
        <f>SUM(K44:K46)</f>
        <v>59</v>
      </c>
      <c r="L47" s="22">
        <f t="shared" si="5"/>
        <v>0.11411992263056092</v>
      </c>
      <c r="M47" s="24">
        <f>SUM(M44:M46)</f>
        <v>111</v>
      </c>
      <c r="N47" s="42">
        <f>SUM(N44:N46)</f>
        <v>3</v>
      </c>
      <c r="O47" s="22">
        <f t="shared" si="6"/>
        <v>2.7027027027027029E-2</v>
      </c>
      <c r="Q47" s="177"/>
      <c r="R47" s="177"/>
    </row>
    <row r="48" spans="1:19" ht="15.75" thickBot="1" x14ac:dyDescent="0.3">
      <c r="A48" s="16" t="s">
        <v>132</v>
      </c>
      <c r="B48" s="74" t="s">
        <v>131</v>
      </c>
      <c r="C48" s="100">
        <v>63</v>
      </c>
      <c r="D48" s="158">
        <v>139</v>
      </c>
      <c r="E48" s="45">
        <v>7</v>
      </c>
      <c r="F48" s="159">
        <f t="shared" si="7"/>
        <v>5.0359712230215826E-2</v>
      </c>
      <c r="G48" s="24">
        <v>3</v>
      </c>
      <c r="H48" s="42">
        <v>0</v>
      </c>
      <c r="I48" s="22">
        <f t="shared" si="4"/>
        <v>0</v>
      </c>
      <c r="J48" s="24">
        <v>47</v>
      </c>
      <c r="K48" s="42">
        <v>4</v>
      </c>
      <c r="L48" s="22">
        <f t="shared" si="5"/>
        <v>8.5106382978723402E-2</v>
      </c>
      <c r="M48" s="24">
        <v>89</v>
      </c>
      <c r="N48" s="42">
        <v>3</v>
      </c>
      <c r="O48" s="22">
        <f t="shared" si="6"/>
        <v>3.3707865168539325E-2</v>
      </c>
      <c r="Q48" s="177"/>
      <c r="R48" s="177"/>
    </row>
    <row r="49" spans="1:18" ht="15.75" thickBot="1" x14ac:dyDescent="0.3">
      <c r="A49" s="41" t="s">
        <v>17</v>
      </c>
      <c r="B49" s="81"/>
      <c r="C49" s="53"/>
      <c r="D49" s="158">
        <v>139</v>
      </c>
      <c r="E49" s="45">
        <v>7</v>
      </c>
      <c r="F49" s="159">
        <f t="shared" si="7"/>
        <v>5.0359712230215826E-2</v>
      </c>
      <c r="G49" s="24">
        <v>3</v>
      </c>
      <c r="H49" s="42">
        <v>0</v>
      </c>
      <c r="I49" s="22">
        <f t="shared" si="4"/>
        <v>0</v>
      </c>
      <c r="J49" s="24">
        <v>47</v>
      </c>
      <c r="K49" s="42">
        <v>4</v>
      </c>
      <c r="L49" s="22">
        <f t="shared" si="5"/>
        <v>8.5106382978723402E-2</v>
      </c>
      <c r="M49" s="24">
        <v>89</v>
      </c>
      <c r="N49" s="42">
        <v>3</v>
      </c>
      <c r="O49" s="22">
        <f t="shared" si="6"/>
        <v>3.3707865168539325E-2</v>
      </c>
      <c r="Q49" s="177"/>
      <c r="R49" s="177"/>
    </row>
    <row r="50" spans="1:18" ht="72" customHeight="1" x14ac:dyDescent="0.25">
      <c r="A50" s="185" t="s">
        <v>232</v>
      </c>
      <c r="B50" s="185"/>
      <c r="C50" s="185"/>
      <c r="D50" s="185"/>
      <c r="E50" s="185"/>
      <c r="F50" s="185"/>
      <c r="G50" s="185"/>
      <c r="H50" s="185"/>
      <c r="I50" s="185"/>
      <c r="J50" s="185"/>
      <c r="K50" s="185"/>
      <c r="L50" s="185"/>
      <c r="M50" s="185"/>
      <c r="N50" s="185"/>
      <c r="O50" s="185"/>
      <c r="Q50" s="177"/>
      <c r="R50" s="177"/>
    </row>
    <row r="51" spans="1:18" ht="18" x14ac:dyDescent="0.25">
      <c r="A51" s="2" t="s">
        <v>4</v>
      </c>
      <c r="B51" s="2"/>
      <c r="K51" s="50"/>
      <c r="O51" s="50"/>
      <c r="Q51" s="177"/>
      <c r="R51" s="177"/>
    </row>
    <row r="52" spans="1:18" ht="18.75" thickBot="1" x14ac:dyDescent="0.3">
      <c r="A52" s="2"/>
      <c r="B52" s="2"/>
      <c r="Q52" s="177"/>
      <c r="R52" s="177"/>
    </row>
    <row r="53" spans="1:18" x14ac:dyDescent="0.25">
      <c r="A53" s="34" t="s">
        <v>3</v>
      </c>
      <c r="B53" s="34" t="s">
        <v>33</v>
      </c>
      <c r="C53" s="183" t="s">
        <v>27</v>
      </c>
      <c r="D53" s="184"/>
      <c r="E53" s="184"/>
      <c r="F53" s="184"/>
      <c r="G53" s="184"/>
      <c r="H53" s="184"/>
      <c r="I53" s="184"/>
      <c r="J53" s="184"/>
      <c r="K53" s="184"/>
      <c r="L53" s="184"/>
      <c r="M53" s="184"/>
      <c r="N53" s="184"/>
      <c r="O53" s="189"/>
      <c r="Q53" s="177"/>
      <c r="R53" s="177"/>
    </row>
    <row r="54" spans="1:18" ht="14.45" customHeight="1" x14ac:dyDescent="0.25">
      <c r="A54" s="35"/>
      <c r="B54" s="35"/>
      <c r="C54" s="186" t="s">
        <v>26</v>
      </c>
      <c r="D54" s="187"/>
      <c r="E54" s="187"/>
      <c r="F54" s="188"/>
      <c r="G54" s="186" t="s">
        <v>167</v>
      </c>
      <c r="H54" s="187"/>
      <c r="I54" s="188"/>
      <c r="J54" s="186" t="s">
        <v>168</v>
      </c>
      <c r="K54" s="187"/>
      <c r="L54" s="188"/>
      <c r="M54" s="186" t="s">
        <v>169</v>
      </c>
      <c r="N54" s="187"/>
      <c r="O54" s="188"/>
      <c r="Q54" s="177"/>
      <c r="R54" s="177"/>
    </row>
    <row r="55" spans="1:18" ht="34.5" thickBot="1" x14ac:dyDescent="0.3">
      <c r="A55" s="36"/>
      <c r="B55" s="36"/>
      <c r="C55" s="51" t="s">
        <v>25</v>
      </c>
      <c r="D55" s="13" t="s">
        <v>81</v>
      </c>
      <c r="E55" s="13" t="s">
        <v>24</v>
      </c>
      <c r="F55" s="18" t="s">
        <v>1</v>
      </c>
      <c r="G55" s="20" t="s">
        <v>105</v>
      </c>
      <c r="H55" s="13" t="s">
        <v>24</v>
      </c>
      <c r="I55" s="14" t="s">
        <v>1</v>
      </c>
      <c r="J55" s="19" t="s">
        <v>81</v>
      </c>
      <c r="K55" s="13" t="s">
        <v>24</v>
      </c>
      <c r="L55" s="14" t="s">
        <v>1</v>
      </c>
      <c r="M55" s="20" t="s">
        <v>81</v>
      </c>
      <c r="N55" s="13" t="s">
        <v>24</v>
      </c>
      <c r="O55" s="14" t="s">
        <v>1</v>
      </c>
      <c r="Q55" s="177"/>
      <c r="R55" s="177"/>
    </row>
    <row r="56" spans="1:18" ht="30" x14ac:dyDescent="0.25">
      <c r="A56" s="5" t="s">
        <v>166</v>
      </c>
      <c r="B56" s="82" t="s">
        <v>75</v>
      </c>
      <c r="C56" s="54">
        <v>10</v>
      </c>
      <c r="D56" s="120">
        <v>86</v>
      </c>
      <c r="E56" s="120">
        <v>11</v>
      </c>
      <c r="F56" s="87">
        <f>E56/D56</f>
        <v>0.12790697674418605</v>
      </c>
      <c r="G56" s="121">
        <v>29</v>
      </c>
      <c r="H56" s="120">
        <v>2</v>
      </c>
      <c r="I56" s="87">
        <f t="shared" ref="I56:I67" si="8">H56/G56</f>
        <v>6.8965517241379309E-2</v>
      </c>
      <c r="J56" s="121">
        <v>26</v>
      </c>
      <c r="K56" s="120">
        <v>6</v>
      </c>
      <c r="L56" s="87">
        <f t="shared" ref="L56:L67" si="9">K56/J56</f>
        <v>0.23076923076923078</v>
      </c>
      <c r="M56" s="121">
        <v>31</v>
      </c>
      <c r="N56" s="120">
        <v>3</v>
      </c>
      <c r="O56" s="87">
        <f t="shared" ref="O56:O67" si="10">N56/M56</f>
        <v>9.6774193548387094E-2</v>
      </c>
      <c r="Q56" s="177"/>
      <c r="R56" s="177"/>
    </row>
    <row r="57" spans="1:18" ht="30" x14ac:dyDescent="0.25">
      <c r="A57" s="5" t="s">
        <v>173</v>
      </c>
      <c r="B57" s="92" t="s">
        <v>193</v>
      </c>
      <c r="C57" s="55">
        <v>18</v>
      </c>
      <c r="D57" s="122">
        <v>172</v>
      </c>
      <c r="E57" s="122">
        <v>27</v>
      </c>
      <c r="F57" s="83">
        <f t="shared" ref="F57:F67" si="11">E57/D57</f>
        <v>0.15697674418604651</v>
      </c>
      <c r="G57" s="123">
        <v>58</v>
      </c>
      <c r="H57" s="122">
        <v>8</v>
      </c>
      <c r="I57" s="83">
        <f t="shared" si="8"/>
        <v>0.13793103448275862</v>
      </c>
      <c r="J57" s="123">
        <v>89</v>
      </c>
      <c r="K57" s="122">
        <v>10</v>
      </c>
      <c r="L57" s="83">
        <f t="shared" si="9"/>
        <v>0.11235955056179775</v>
      </c>
      <c r="M57" s="123">
        <v>25</v>
      </c>
      <c r="N57" s="122">
        <v>9</v>
      </c>
      <c r="O57" s="83">
        <f t="shared" si="10"/>
        <v>0.36</v>
      </c>
      <c r="Q57" s="177"/>
      <c r="R57" s="177"/>
    </row>
    <row r="58" spans="1:18" ht="30.75" thickBot="1" x14ac:dyDescent="0.3">
      <c r="A58" s="46" t="s">
        <v>174</v>
      </c>
      <c r="B58" s="93" t="s">
        <v>181</v>
      </c>
      <c r="C58" s="105">
        <v>4</v>
      </c>
      <c r="D58" s="124">
        <v>40</v>
      </c>
      <c r="E58" s="124">
        <v>3</v>
      </c>
      <c r="F58" s="88">
        <f t="shared" si="11"/>
        <v>7.4999999999999997E-2</v>
      </c>
      <c r="G58" s="167" t="s">
        <v>182</v>
      </c>
      <c r="H58" s="168" t="s">
        <v>182</v>
      </c>
      <c r="I58" s="169" t="s">
        <v>182</v>
      </c>
      <c r="J58" s="125">
        <v>14</v>
      </c>
      <c r="K58" s="124">
        <v>2</v>
      </c>
      <c r="L58" s="88">
        <f t="shared" si="9"/>
        <v>0.14285714285714285</v>
      </c>
      <c r="M58" s="125">
        <v>26</v>
      </c>
      <c r="N58" s="124">
        <v>1</v>
      </c>
      <c r="O58" s="88">
        <f t="shared" si="10"/>
        <v>3.8461538461538464E-2</v>
      </c>
      <c r="Q58" s="177"/>
      <c r="R58" s="177"/>
    </row>
    <row r="59" spans="1:18" ht="15.75" thickBot="1" x14ac:dyDescent="0.3">
      <c r="A59" s="17" t="s">
        <v>10</v>
      </c>
      <c r="B59" s="81"/>
      <c r="C59" s="99"/>
      <c r="D59" s="25">
        <f>SUM(D56:D58)</f>
        <v>298</v>
      </c>
      <c r="E59" s="23">
        <f>SUM(E56:E58)</f>
        <v>41</v>
      </c>
      <c r="F59" s="166">
        <f t="shared" si="11"/>
        <v>0.13758389261744966</v>
      </c>
      <c r="G59" s="39">
        <f>SUM(G56:G58)</f>
        <v>87</v>
      </c>
      <c r="H59" s="23">
        <f>SUM(H56:H58)</f>
        <v>10</v>
      </c>
      <c r="I59" s="22">
        <f t="shared" si="8"/>
        <v>0.11494252873563218</v>
      </c>
      <c r="J59" s="39">
        <f>SUM(J56:J58)</f>
        <v>129</v>
      </c>
      <c r="K59" s="23">
        <f>SUM(K56:K58)</f>
        <v>18</v>
      </c>
      <c r="L59" s="22">
        <f t="shared" si="9"/>
        <v>0.13953488372093023</v>
      </c>
      <c r="M59" s="23">
        <f>SUM(M56:M58)</f>
        <v>82</v>
      </c>
      <c r="N59" s="23">
        <f>SUM(N56:N58)</f>
        <v>13</v>
      </c>
      <c r="O59" s="40">
        <f t="shared" si="10"/>
        <v>0.15853658536585366</v>
      </c>
      <c r="Q59" s="177"/>
      <c r="R59" s="177"/>
    </row>
    <row r="60" spans="1:18" ht="30" x14ac:dyDescent="0.25">
      <c r="A60" s="15" t="s">
        <v>177</v>
      </c>
      <c r="B60" s="96" t="s">
        <v>78</v>
      </c>
      <c r="C60" s="170" t="s">
        <v>182</v>
      </c>
      <c r="D60" s="171" t="s">
        <v>182</v>
      </c>
      <c r="E60" s="171" t="s">
        <v>182</v>
      </c>
      <c r="F60" s="172" t="s">
        <v>182</v>
      </c>
      <c r="G60" s="170" t="s">
        <v>182</v>
      </c>
      <c r="H60" s="171" t="s">
        <v>182</v>
      </c>
      <c r="I60" s="172" t="s">
        <v>182</v>
      </c>
      <c r="J60" s="170" t="s">
        <v>182</v>
      </c>
      <c r="K60" s="171" t="s">
        <v>182</v>
      </c>
      <c r="L60" s="172" t="s">
        <v>182</v>
      </c>
      <c r="M60" s="170" t="s">
        <v>182</v>
      </c>
      <c r="N60" s="171" t="s">
        <v>182</v>
      </c>
      <c r="O60" s="172" t="s">
        <v>182</v>
      </c>
      <c r="Q60" s="177"/>
      <c r="R60" s="177"/>
    </row>
    <row r="61" spans="1:18" ht="30.75" thickBot="1" x14ac:dyDescent="0.3">
      <c r="A61" s="5" t="s">
        <v>180</v>
      </c>
      <c r="B61" s="92" t="s">
        <v>192</v>
      </c>
      <c r="C61" s="105">
        <v>2</v>
      </c>
      <c r="D61" s="124">
        <v>22</v>
      </c>
      <c r="E61" s="124">
        <v>2</v>
      </c>
      <c r="F61" s="88">
        <f t="shared" si="11"/>
        <v>9.0909090909090912E-2</v>
      </c>
      <c r="G61" s="125">
        <v>22</v>
      </c>
      <c r="H61" s="124">
        <v>2</v>
      </c>
      <c r="I61" s="88">
        <f t="shared" si="8"/>
        <v>9.0909090909090912E-2</v>
      </c>
      <c r="J61" s="105" t="s">
        <v>182</v>
      </c>
      <c r="K61" s="173" t="s">
        <v>182</v>
      </c>
      <c r="L61" s="174" t="s">
        <v>182</v>
      </c>
      <c r="M61" s="105" t="s">
        <v>182</v>
      </c>
      <c r="N61" s="173" t="s">
        <v>182</v>
      </c>
      <c r="O61" s="174" t="s">
        <v>182</v>
      </c>
      <c r="Q61" s="177"/>
      <c r="R61" s="177"/>
    </row>
    <row r="62" spans="1:18" ht="15.75" thickBot="1" x14ac:dyDescent="0.3">
      <c r="A62" s="17" t="s">
        <v>11</v>
      </c>
      <c r="B62" s="81"/>
      <c r="C62" s="99"/>
      <c r="D62" s="25">
        <f>SUM(D60:D61)</f>
        <v>22</v>
      </c>
      <c r="E62" s="23">
        <f>SUM(E60:E61)</f>
        <v>2</v>
      </c>
      <c r="F62" s="166">
        <f t="shared" si="11"/>
        <v>9.0909090909090912E-2</v>
      </c>
      <c r="G62" s="39">
        <f>SUM(G60:G61)</f>
        <v>22</v>
      </c>
      <c r="H62" s="23">
        <f>SUM(H60:H61)</f>
        <v>2</v>
      </c>
      <c r="I62" s="22">
        <f t="shared" si="8"/>
        <v>9.0909090909090912E-2</v>
      </c>
      <c r="J62" s="39" t="s">
        <v>182</v>
      </c>
      <c r="K62" s="23" t="s">
        <v>182</v>
      </c>
      <c r="L62" s="22" t="s">
        <v>182</v>
      </c>
      <c r="M62" s="23" t="s">
        <v>182</v>
      </c>
      <c r="N62" s="23" t="s">
        <v>182</v>
      </c>
      <c r="O62" s="40" t="s">
        <v>182</v>
      </c>
      <c r="Q62" s="177"/>
      <c r="R62" s="177"/>
    </row>
    <row r="63" spans="1:18" ht="45" x14ac:dyDescent="0.25">
      <c r="A63" s="5" t="s">
        <v>109</v>
      </c>
      <c r="B63" s="67" t="s">
        <v>98</v>
      </c>
      <c r="C63" s="113">
        <v>1</v>
      </c>
      <c r="D63" s="120">
        <v>5</v>
      </c>
      <c r="E63" s="120">
        <v>0</v>
      </c>
      <c r="F63" s="87">
        <f t="shared" si="11"/>
        <v>0</v>
      </c>
      <c r="G63" s="170" t="s">
        <v>182</v>
      </c>
      <c r="H63" s="171" t="s">
        <v>182</v>
      </c>
      <c r="I63" s="172" t="s">
        <v>182</v>
      </c>
      <c r="J63" s="121">
        <v>5</v>
      </c>
      <c r="K63" s="120">
        <v>0</v>
      </c>
      <c r="L63" s="87">
        <f t="shared" si="9"/>
        <v>0</v>
      </c>
      <c r="M63" s="170" t="s">
        <v>182</v>
      </c>
      <c r="N63" s="171" t="s">
        <v>182</v>
      </c>
      <c r="O63" s="172" t="s">
        <v>182</v>
      </c>
      <c r="Q63" s="177"/>
      <c r="R63" s="177"/>
    </row>
    <row r="64" spans="1:18" ht="60" x14ac:dyDescent="0.25">
      <c r="A64" s="5" t="s">
        <v>110</v>
      </c>
      <c r="B64" s="67" t="s">
        <v>100</v>
      </c>
      <c r="C64" s="175" t="s">
        <v>182</v>
      </c>
      <c r="D64" s="176" t="s">
        <v>182</v>
      </c>
      <c r="E64" s="176" t="s">
        <v>182</v>
      </c>
      <c r="F64" s="49" t="s">
        <v>182</v>
      </c>
      <c r="G64" s="175" t="s">
        <v>182</v>
      </c>
      <c r="H64" s="176" t="s">
        <v>182</v>
      </c>
      <c r="I64" s="49" t="s">
        <v>182</v>
      </c>
      <c r="J64" s="175" t="s">
        <v>182</v>
      </c>
      <c r="K64" s="176" t="s">
        <v>182</v>
      </c>
      <c r="L64" s="49" t="s">
        <v>182</v>
      </c>
      <c r="M64" s="175" t="s">
        <v>182</v>
      </c>
      <c r="N64" s="176" t="s">
        <v>182</v>
      </c>
      <c r="O64" s="49" t="s">
        <v>182</v>
      </c>
      <c r="Q64" s="177"/>
      <c r="R64" s="177"/>
    </row>
    <row r="65" spans="1:18" ht="45" x14ac:dyDescent="0.25">
      <c r="A65" s="46" t="s">
        <v>175</v>
      </c>
      <c r="B65" s="67" t="s">
        <v>101</v>
      </c>
      <c r="C65" s="52">
        <v>10</v>
      </c>
      <c r="D65" s="122">
        <v>81</v>
      </c>
      <c r="E65" s="122">
        <v>3</v>
      </c>
      <c r="F65" s="83">
        <f t="shared" si="11"/>
        <v>3.7037037037037035E-2</v>
      </c>
      <c r="G65" s="123">
        <v>30</v>
      </c>
      <c r="H65" s="122">
        <v>0</v>
      </c>
      <c r="I65" s="83">
        <f t="shared" si="8"/>
        <v>0</v>
      </c>
      <c r="J65" s="123">
        <v>31</v>
      </c>
      <c r="K65" s="122">
        <v>2</v>
      </c>
      <c r="L65" s="83">
        <f t="shared" si="9"/>
        <v>6.4516129032258063E-2</v>
      </c>
      <c r="M65" s="123">
        <v>20</v>
      </c>
      <c r="N65" s="122">
        <v>1</v>
      </c>
      <c r="O65" s="83">
        <f t="shared" si="10"/>
        <v>0.05</v>
      </c>
      <c r="Q65" s="177"/>
      <c r="R65" s="177"/>
    </row>
    <row r="66" spans="1:18" ht="30.75" thickBot="1" x14ac:dyDescent="0.3">
      <c r="A66" s="5" t="s">
        <v>108</v>
      </c>
      <c r="B66" s="67" t="s">
        <v>103</v>
      </c>
      <c r="C66" s="56">
        <v>1</v>
      </c>
      <c r="D66" s="124">
        <v>1</v>
      </c>
      <c r="E66" s="124">
        <v>0</v>
      </c>
      <c r="F66" s="88">
        <f t="shared" si="11"/>
        <v>0</v>
      </c>
      <c r="G66" s="105" t="s">
        <v>182</v>
      </c>
      <c r="H66" s="173" t="s">
        <v>182</v>
      </c>
      <c r="I66" s="174" t="s">
        <v>182</v>
      </c>
      <c r="J66" s="105" t="s">
        <v>182</v>
      </c>
      <c r="K66" s="173" t="s">
        <v>182</v>
      </c>
      <c r="L66" s="174" t="s">
        <v>182</v>
      </c>
      <c r="M66" s="125">
        <v>1</v>
      </c>
      <c r="N66" s="124">
        <v>0</v>
      </c>
      <c r="O66" s="88">
        <f t="shared" si="10"/>
        <v>0</v>
      </c>
      <c r="Q66" s="177"/>
      <c r="R66" s="177"/>
    </row>
    <row r="67" spans="1:18" ht="15.75" thickBot="1" x14ac:dyDescent="0.3">
      <c r="A67" s="17" t="s">
        <v>12</v>
      </c>
      <c r="B67" s="81"/>
      <c r="C67" s="99"/>
      <c r="D67" s="25">
        <f>SUM(D63:D66)</f>
        <v>87</v>
      </c>
      <c r="E67" s="23">
        <f>SUM(E63:E66)</f>
        <v>3</v>
      </c>
      <c r="F67" s="166">
        <f t="shared" si="11"/>
        <v>3.4482758620689655E-2</v>
      </c>
      <c r="G67" s="39">
        <f>SUM(G63:G66)</f>
        <v>30</v>
      </c>
      <c r="H67" s="23">
        <f>SUM(H63:H66)</f>
        <v>0</v>
      </c>
      <c r="I67" s="22">
        <f t="shared" si="8"/>
        <v>0</v>
      </c>
      <c r="J67" s="39">
        <f>SUM(J63:J66)</f>
        <v>36</v>
      </c>
      <c r="K67" s="23">
        <f>SUM(K63:K66)</f>
        <v>2</v>
      </c>
      <c r="L67" s="22">
        <f t="shared" si="9"/>
        <v>5.5555555555555552E-2</v>
      </c>
      <c r="M67" s="23">
        <f>SUM(M63:M66)</f>
        <v>21</v>
      </c>
      <c r="N67" s="23">
        <f>SUM(N63:N66)</f>
        <v>1</v>
      </c>
      <c r="O67" s="40">
        <f t="shared" si="10"/>
        <v>4.7619047619047616E-2</v>
      </c>
      <c r="Q67" s="177"/>
      <c r="R67" s="177"/>
    </row>
    <row r="68" spans="1:18" ht="71.45" customHeight="1" x14ac:dyDescent="0.25">
      <c r="A68" s="185" t="s">
        <v>232</v>
      </c>
      <c r="B68" s="185"/>
      <c r="C68" s="185"/>
      <c r="D68" s="185"/>
      <c r="E68" s="185"/>
      <c r="F68" s="185"/>
      <c r="G68" s="185"/>
      <c r="H68" s="185"/>
      <c r="I68" s="185"/>
      <c r="J68" s="185"/>
      <c r="K68" s="185"/>
      <c r="L68" s="185"/>
      <c r="M68" s="185"/>
      <c r="N68" s="185"/>
      <c r="O68" s="185"/>
      <c r="Q68" s="177"/>
      <c r="R68" s="177"/>
    </row>
    <row r="69" spans="1:18" x14ac:dyDescent="0.25">
      <c r="A69" s="110"/>
      <c r="B69" s="110"/>
      <c r="C69" s="111"/>
      <c r="D69" s="110"/>
      <c r="E69" s="110"/>
      <c r="F69" s="110"/>
      <c r="G69" s="110"/>
      <c r="H69" s="110"/>
      <c r="I69" s="110"/>
      <c r="J69" s="110"/>
      <c r="K69" s="110"/>
      <c r="L69" s="110"/>
      <c r="M69" s="110"/>
      <c r="N69" s="110"/>
      <c r="O69" s="110"/>
      <c r="Q69" s="177"/>
      <c r="R69" s="177"/>
    </row>
    <row r="70" spans="1:18" ht="18" x14ac:dyDescent="0.25">
      <c r="A70" s="2" t="s">
        <v>5</v>
      </c>
      <c r="B70" s="2"/>
      <c r="Q70" s="177"/>
      <c r="R70" s="177"/>
    </row>
    <row r="71" spans="1:18" ht="15.75" thickBot="1" x14ac:dyDescent="0.3">
      <c r="A71" s="3"/>
      <c r="B71" s="3"/>
      <c r="Q71" s="177"/>
      <c r="R71" s="177"/>
    </row>
    <row r="72" spans="1:18" x14ac:dyDescent="0.25">
      <c r="A72" s="64"/>
      <c r="B72" s="72" t="s">
        <v>33</v>
      </c>
      <c r="C72" s="191" t="s">
        <v>2</v>
      </c>
      <c r="D72" s="191"/>
      <c r="E72" s="191"/>
      <c r="F72" s="192"/>
      <c r="Q72" s="177"/>
      <c r="R72" s="177"/>
    </row>
    <row r="73" spans="1:18" ht="34.5" thickBot="1" x14ac:dyDescent="0.3">
      <c r="A73" s="65" t="s">
        <v>3</v>
      </c>
      <c r="B73" s="66"/>
      <c r="C73" s="98" t="s">
        <v>25</v>
      </c>
      <c r="D73" s="57" t="s">
        <v>105</v>
      </c>
      <c r="E73" s="57" t="s">
        <v>24</v>
      </c>
      <c r="F73" s="58" t="s">
        <v>1</v>
      </c>
      <c r="Q73" s="177"/>
      <c r="R73" s="177"/>
    </row>
    <row r="74" spans="1:18" x14ac:dyDescent="0.25">
      <c r="A74" s="5" t="s">
        <v>189</v>
      </c>
      <c r="B74" s="67" t="s">
        <v>178</v>
      </c>
      <c r="C74" s="101">
        <v>20</v>
      </c>
      <c r="D74" s="138">
        <v>190</v>
      </c>
      <c r="E74" s="138">
        <v>38</v>
      </c>
      <c r="F74" s="85">
        <f>E74/D74</f>
        <v>0.2</v>
      </c>
      <c r="Q74" s="177"/>
      <c r="R74" s="177"/>
    </row>
    <row r="75" spans="1:18" x14ac:dyDescent="0.25">
      <c r="A75" s="5" t="s">
        <v>148</v>
      </c>
      <c r="B75" s="67" t="s">
        <v>116</v>
      </c>
      <c r="C75" s="102">
        <v>36</v>
      </c>
      <c r="D75" s="60">
        <v>190</v>
      </c>
      <c r="E75" s="60">
        <v>0</v>
      </c>
      <c r="F75" s="63">
        <f t="shared" ref="F75:F77" si="12">E75/D75</f>
        <v>0</v>
      </c>
      <c r="Q75" s="177"/>
      <c r="R75" s="177"/>
    </row>
    <row r="76" spans="1:18" x14ac:dyDescent="0.25">
      <c r="A76" s="5" t="s">
        <v>149</v>
      </c>
      <c r="B76" s="67" t="s">
        <v>179</v>
      </c>
      <c r="C76" s="103">
        <v>26</v>
      </c>
      <c r="D76" s="112">
        <v>118</v>
      </c>
      <c r="E76" s="112">
        <v>4</v>
      </c>
      <c r="F76" s="63">
        <f t="shared" si="12"/>
        <v>3.3898305084745763E-2</v>
      </c>
      <c r="Q76" s="177"/>
      <c r="R76" s="177"/>
    </row>
    <row r="77" spans="1:18" ht="15.75" thickBot="1" x14ac:dyDescent="0.3">
      <c r="A77" s="77" t="s">
        <v>150</v>
      </c>
      <c r="B77" s="68" t="s">
        <v>112</v>
      </c>
      <c r="C77" s="104">
        <v>33</v>
      </c>
      <c r="D77" s="139">
        <v>260</v>
      </c>
      <c r="E77" s="139">
        <v>1</v>
      </c>
      <c r="F77" s="69">
        <f t="shared" si="12"/>
        <v>3.8461538461538464E-3</v>
      </c>
      <c r="G77" s="181"/>
      <c r="H77" s="8"/>
      <c r="I77" s="8"/>
      <c r="J77" s="8"/>
      <c r="K77" s="8"/>
      <c r="L77" s="8"/>
      <c r="M77" s="8"/>
      <c r="N77" s="8"/>
      <c r="O77" s="8"/>
      <c r="Q77" s="177"/>
      <c r="R77" s="177"/>
    </row>
    <row r="78" spans="1:18" ht="73.5" customHeight="1" x14ac:dyDescent="0.25">
      <c r="A78" s="185" t="s">
        <v>232</v>
      </c>
      <c r="B78" s="185"/>
      <c r="C78" s="185"/>
      <c r="D78" s="185"/>
      <c r="E78" s="185"/>
      <c r="F78" s="185"/>
      <c r="G78" s="190"/>
      <c r="H78" s="190"/>
      <c r="I78" s="190"/>
      <c r="J78" s="190"/>
      <c r="K78" s="190"/>
      <c r="L78" s="190"/>
      <c r="M78" s="190"/>
      <c r="N78" s="190"/>
      <c r="O78" s="190"/>
      <c r="Q78" s="177"/>
      <c r="R78" s="177"/>
    </row>
    <row r="79" spans="1:18" ht="18" x14ac:dyDescent="0.25">
      <c r="A79" s="2" t="s">
        <v>151</v>
      </c>
      <c r="B79" s="2"/>
      <c r="Q79" s="177"/>
      <c r="R79" s="177"/>
    </row>
    <row r="80" spans="1:18" ht="15.75" thickBot="1" x14ac:dyDescent="0.3">
      <c r="Q80" s="177"/>
      <c r="R80" s="177"/>
    </row>
    <row r="81" spans="1:19" x14ac:dyDescent="0.25">
      <c r="A81" s="34" t="s">
        <v>3</v>
      </c>
      <c r="B81" s="72" t="s">
        <v>33</v>
      </c>
      <c r="C81" s="183" t="s">
        <v>27</v>
      </c>
      <c r="D81" s="184"/>
      <c r="E81" s="184"/>
      <c r="F81" s="184"/>
      <c r="G81" s="184"/>
      <c r="H81" s="184"/>
      <c r="I81" s="184"/>
      <c r="J81" s="184"/>
      <c r="K81" s="184"/>
      <c r="L81" s="184"/>
      <c r="M81" s="184"/>
      <c r="N81" s="184"/>
      <c r="O81" s="189"/>
      <c r="Q81" s="177"/>
      <c r="R81" s="177"/>
    </row>
    <row r="82" spans="1:19" ht="14.45" customHeight="1" x14ac:dyDescent="0.25">
      <c r="A82" s="35"/>
      <c r="B82" s="70"/>
      <c r="C82" s="186" t="s">
        <v>26</v>
      </c>
      <c r="D82" s="187"/>
      <c r="E82" s="187"/>
      <c r="F82" s="188"/>
      <c r="G82" s="186" t="s">
        <v>167</v>
      </c>
      <c r="H82" s="187"/>
      <c r="I82" s="188"/>
      <c r="J82" s="186" t="s">
        <v>168</v>
      </c>
      <c r="K82" s="187"/>
      <c r="L82" s="188"/>
      <c r="M82" s="186" t="s">
        <v>169</v>
      </c>
      <c r="N82" s="187"/>
      <c r="O82" s="188"/>
      <c r="Q82" s="177"/>
      <c r="R82" s="177"/>
    </row>
    <row r="83" spans="1:19" ht="34.5" thickBot="1" x14ac:dyDescent="0.3">
      <c r="A83" s="36"/>
      <c r="B83" s="71"/>
      <c r="C83" s="51" t="s">
        <v>25</v>
      </c>
      <c r="D83" s="13" t="s">
        <v>81</v>
      </c>
      <c r="E83" s="13" t="s">
        <v>24</v>
      </c>
      <c r="F83" s="18" t="s">
        <v>1</v>
      </c>
      <c r="G83" s="20" t="s">
        <v>105</v>
      </c>
      <c r="H83" s="13" t="s">
        <v>24</v>
      </c>
      <c r="I83" s="14" t="s">
        <v>1</v>
      </c>
      <c r="J83" s="20" t="s">
        <v>81</v>
      </c>
      <c r="K83" s="13" t="s">
        <v>24</v>
      </c>
      <c r="L83" s="14" t="s">
        <v>1</v>
      </c>
      <c r="M83" s="20" t="s">
        <v>81</v>
      </c>
      <c r="N83" s="13" t="s">
        <v>24</v>
      </c>
      <c r="O83" s="14" t="s">
        <v>1</v>
      </c>
      <c r="P83" s="11"/>
      <c r="Q83" s="177"/>
      <c r="R83" s="177"/>
    </row>
    <row r="84" spans="1:19" x14ac:dyDescent="0.25">
      <c r="A84" s="16" t="s">
        <v>155</v>
      </c>
      <c r="B84" s="67" t="s">
        <v>68</v>
      </c>
      <c r="C84" s="106">
        <v>88</v>
      </c>
      <c r="D84" s="114">
        <v>163</v>
      </c>
      <c r="E84" s="114">
        <v>87</v>
      </c>
      <c r="F84" s="160">
        <f>E84/D84</f>
        <v>0.53374233128834359</v>
      </c>
      <c r="G84" s="117">
        <v>155</v>
      </c>
      <c r="H84" s="114">
        <v>83</v>
      </c>
      <c r="I84" s="78">
        <f t="shared" ref="I84:I91" si="13">H84/G84</f>
        <v>0.53548387096774197</v>
      </c>
      <c r="J84" s="117">
        <v>2</v>
      </c>
      <c r="K84" s="114">
        <v>1</v>
      </c>
      <c r="L84" s="78">
        <f t="shared" ref="L84:L91" si="14">K84/J84</f>
        <v>0.5</v>
      </c>
      <c r="M84" s="163">
        <v>6</v>
      </c>
      <c r="N84" s="114">
        <v>3</v>
      </c>
      <c r="O84" s="78">
        <f t="shared" ref="O84:O91" si="15">N84/M84</f>
        <v>0.5</v>
      </c>
      <c r="P84" s="12"/>
      <c r="Q84" s="177"/>
      <c r="R84" s="177"/>
    </row>
    <row r="85" spans="1:19" x14ac:dyDescent="0.25">
      <c r="A85" s="5" t="s">
        <v>152</v>
      </c>
      <c r="B85" s="67" t="s">
        <v>69</v>
      </c>
      <c r="C85" s="52">
        <v>35</v>
      </c>
      <c r="D85" s="115">
        <v>91</v>
      </c>
      <c r="E85" s="115">
        <v>12</v>
      </c>
      <c r="F85" s="161">
        <f t="shared" ref="F85:F91" si="16">E85/D85</f>
        <v>0.13186813186813187</v>
      </c>
      <c r="G85" s="118">
        <v>66</v>
      </c>
      <c r="H85" s="115">
        <v>9</v>
      </c>
      <c r="I85" s="79">
        <f t="shared" si="13"/>
        <v>0.13636363636363635</v>
      </c>
      <c r="J85" s="118">
        <v>23</v>
      </c>
      <c r="K85" s="115">
        <v>3</v>
      </c>
      <c r="L85" s="79">
        <f t="shared" si="14"/>
        <v>0.13043478260869565</v>
      </c>
      <c r="M85" s="164">
        <v>2</v>
      </c>
      <c r="N85" s="115">
        <v>0</v>
      </c>
      <c r="O85" s="79">
        <f t="shared" si="15"/>
        <v>0</v>
      </c>
      <c r="Q85" s="177"/>
      <c r="R85" s="177"/>
      <c r="S85" s="10"/>
    </row>
    <row r="86" spans="1:19" x14ac:dyDescent="0.25">
      <c r="A86" s="5" t="s">
        <v>156</v>
      </c>
      <c r="B86" s="67" t="s">
        <v>70</v>
      </c>
      <c r="C86" s="107">
        <v>94</v>
      </c>
      <c r="D86" s="115">
        <v>220</v>
      </c>
      <c r="E86" s="115">
        <v>37</v>
      </c>
      <c r="F86" s="161">
        <f t="shared" si="16"/>
        <v>0.16818181818181818</v>
      </c>
      <c r="G86" s="118">
        <v>78</v>
      </c>
      <c r="H86" s="115">
        <v>12</v>
      </c>
      <c r="I86" s="79">
        <f t="shared" si="13"/>
        <v>0.15384615384615385</v>
      </c>
      <c r="J86" s="118">
        <v>92</v>
      </c>
      <c r="K86" s="115">
        <v>20</v>
      </c>
      <c r="L86" s="79">
        <f t="shared" si="14"/>
        <v>0.21739130434782608</v>
      </c>
      <c r="M86" s="164">
        <v>50</v>
      </c>
      <c r="N86" s="115">
        <v>5</v>
      </c>
      <c r="O86" s="79">
        <f t="shared" si="15"/>
        <v>0.1</v>
      </c>
      <c r="Q86" s="177"/>
      <c r="R86" s="177"/>
    </row>
    <row r="87" spans="1:19" x14ac:dyDescent="0.25">
      <c r="A87" s="5" t="s">
        <v>157</v>
      </c>
      <c r="B87" s="67" t="s">
        <v>71</v>
      </c>
      <c r="C87" s="107">
        <v>58</v>
      </c>
      <c r="D87" s="115">
        <v>105</v>
      </c>
      <c r="E87" s="115">
        <v>12</v>
      </c>
      <c r="F87" s="161">
        <f t="shared" si="16"/>
        <v>0.11428571428571428</v>
      </c>
      <c r="G87" s="118">
        <v>36</v>
      </c>
      <c r="H87" s="115">
        <v>2</v>
      </c>
      <c r="I87" s="79">
        <f t="shared" si="13"/>
        <v>5.5555555555555552E-2</v>
      </c>
      <c r="J87" s="118">
        <v>52</v>
      </c>
      <c r="K87" s="115">
        <v>10</v>
      </c>
      <c r="L87" s="79">
        <f t="shared" si="14"/>
        <v>0.19230769230769232</v>
      </c>
      <c r="M87" s="164">
        <v>17</v>
      </c>
      <c r="N87" s="115">
        <v>0</v>
      </c>
      <c r="O87" s="79">
        <f t="shared" si="15"/>
        <v>0</v>
      </c>
      <c r="Q87" s="177"/>
      <c r="R87" s="177"/>
    </row>
    <row r="88" spans="1:19" x14ac:dyDescent="0.25">
      <c r="A88" s="5" t="s">
        <v>158</v>
      </c>
      <c r="B88" s="67" t="s">
        <v>72</v>
      </c>
      <c r="C88" s="52">
        <v>121</v>
      </c>
      <c r="D88" s="115">
        <v>267</v>
      </c>
      <c r="E88" s="115">
        <v>24</v>
      </c>
      <c r="F88" s="161">
        <f t="shared" si="16"/>
        <v>8.98876404494382E-2</v>
      </c>
      <c r="G88" s="118">
        <v>140</v>
      </c>
      <c r="H88" s="115">
        <v>14</v>
      </c>
      <c r="I88" s="79">
        <f t="shared" si="13"/>
        <v>0.1</v>
      </c>
      <c r="J88" s="118">
        <v>73</v>
      </c>
      <c r="K88" s="115">
        <v>7</v>
      </c>
      <c r="L88" s="79">
        <f t="shared" si="14"/>
        <v>9.5890410958904104E-2</v>
      </c>
      <c r="M88" s="164">
        <v>54</v>
      </c>
      <c r="N88" s="115">
        <v>3</v>
      </c>
      <c r="O88" s="79">
        <f t="shared" si="15"/>
        <v>5.5555555555555552E-2</v>
      </c>
      <c r="Q88" s="177"/>
      <c r="R88" s="177"/>
    </row>
    <row r="89" spans="1:19" x14ac:dyDescent="0.25">
      <c r="A89" s="5" t="s">
        <v>159</v>
      </c>
      <c r="B89" s="67" t="s">
        <v>73</v>
      </c>
      <c r="C89" s="52">
        <v>70</v>
      </c>
      <c r="D89" s="115">
        <v>135</v>
      </c>
      <c r="E89" s="115">
        <v>9</v>
      </c>
      <c r="F89" s="161">
        <f t="shared" si="16"/>
        <v>6.6666666666666666E-2</v>
      </c>
      <c r="G89" s="118">
        <v>72</v>
      </c>
      <c r="H89" s="115">
        <v>4</v>
      </c>
      <c r="I89" s="79">
        <f t="shared" si="13"/>
        <v>5.5555555555555552E-2</v>
      </c>
      <c r="J89" s="118">
        <v>39</v>
      </c>
      <c r="K89" s="115">
        <v>2</v>
      </c>
      <c r="L89" s="79">
        <f t="shared" si="14"/>
        <v>5.128205128205128E-2</v>
      </c>
      <c r="M89" s="164">
        <v>24</v>
      </c>
      <c r="N89" s="115">
        <v>3</v>
      </c>
      <c r="O89" s="79">
        <f t="shared" si="15"/>
        <v>0.125</v>
      </c>
      <c r="Q89" s="177"/>
      <c r="R89" s="177"/>
    </row>
    <row r="90" spans="1:19" x14ac:dyDescent="0.25">
      <c r="A90" s="5" t="s">
        <v>153</v>
      </c>
      <c r="B90" s="67" t="s">
        <v>74</v>
      </c>
      <c r="C90" s="52">
        <v>99</v>
      </c>
      <c r="D90" s="115">
        <v>217</v>
      </c>
      <c r="E90" s="115">
        <v>105</v>
      </c>
      <c r="F90" s="161">
        <f t="shared" si="16"/>
        <v>0.4838709677419355</v>
      </c>
      <c r="G90" s="118">
        <v>115</v>
      </c>
      <c r="H90" s="115">
        <v>59</v>
      </c>
      <c r="I90" s="79">
        <f t="shared" si="13"/>
        <v>0.5130434782608696</v>
      </c>
      <c r="J90" s="118">
        <v>66</v>
      </c>
      <c r="K90" s="115">
        <v>40</v>
      </c>
      <c r="L90" s="79">
        <f t="shared" si="14"/>
        <v>0.60606060606060608</v>
      </c>
      <c r="M90" s="164">
        <v>36</v>
      </c>
      <c r="N90" s="115">
        <v>6</v>
      </c>
      <c r="O90" s="79">
        <f t="shared" si="15"/>
        <v>0.16666666666666666</v>
      </c>
      <c r="Q90" s="177"/>
      <c r="R90" s="177"/>
    </row>
    <row r="91" spans="1:19" ht="15.75" thickBot="1" x14ac:dyDescent="0.3">
      <c r="A91" s="38" t="s">
        <v>154</v>
      </c>
      <c r="B91" s="84" t="s">
        <v>117</v>
      </c>
      <c r="C91" s="56">
        <v>38</v>
      </c>
      <c r="D91" s="116">
        <v>64</v>
      </c>
      <c r="E91" s="116">
        <v>40</v>
      </c>
      <c r="F91" s="162">
        <f t="shared" si="16"/>
        <v>0.625</v>
      </c>
      <c r="G91" s="119">
        <v>2</v>
      </c>
      <c r="H91" s="116">
        <v>2</v>
      </c>
      <c r="I91" s="91">
        <f t="shared" si="13"/>
        <v>1</v>
      </c>
      <c r="J91" s="119">
        <v>43</v>
      </c>
      <c r="K91" s="116">
        <v>29</v>
      </c>
      <c r="L91" s="91">
        <f t="shared" si="14"/>
        <v>0.67441860465116277</v>
      </c>
      <c r="M91" s="165">
        <v>19</v>
      </c>
      <c r="N91" s="116">
        <v>9</v>
      </c>
      <c r="O91" s="91">
        <f t="shared" si="15"/>
        <v>0.47368421052631576</v>
      </c>
      <c r="Q91" s="177"/>
      <c r="R91" s="177"/>
    </row>
    <row r="92" spans="1:19" ht="74.45" customHeight="1" x14ac:dyDescent="0.25">
      <c r="A92" s="185" t="s">
        <v>232</v>
      </c>
      <c r="B92" s="185"/>
      <c r="C92" s="185"/>
      <c r="D92" s="185"/>
      <c r="E92" s="185"/>
      <c r="F92" s="185"/>
      <c r="G92" s="185"/>
      <c r="H92" s="185"/>
      <c r="I92" s="185"/>
      <c r="J92" s="185"/>
      <c r="K92" s="185"/>
      <c r="L92" s="185"/>
      <c r="M92" s="185"/>
      <c r="N92" s="185"/>
      <c r="O92" s="185"/>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8" t="s">
        <v>28</v>
      </c>
    </row>
    <row r="2" spans="1:16384" x14ac:dyDescent="0.25">
      <c r="A2" s="9"/>
    </row>
    <row r="3" spans="1:16384" ht="18.75" x14ac:dyDescent="0.3">
      <c r="A3" s="27" t="s">
        <v>106</v>
      </c>
    </row>
    <row r="4" spans="1:16384" ht="18.75" x14ac:dyDescent="0.3">
      <c r="A4" s="27"/>
    </row>
    <row r="5" spans="1:16384" ht="18.75" x14ac:dyDescent="0.3">
      <c r="A5" s="27" t="s">
        <v>107</v>
      </c>
    </row>
    <row r="6" spans="1:16384" x14ac:dyDescent="0.25">
      <c r="A6" s="9" t="s">
        <v>229</v>
      </c>
    </row>
    <row r="7" spans="1:16384" ht="32.450000000000003" customHeight="1" x14ac:dyDescent="0.25">
      <c r="A7" s="182" t="s">
        <v>170</v>
      </c>
      <c r="B7" s="182"/>
      <c r="C7" s="18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c r="XFA7" s="37"/>
      <c r="XFB7" s="37"/>
      <c r="XFC7" s="37"/>
      <c r="XFD7" s="37"/>
    </row>
    <row r="8" spans="1:16384" x14ac:dyDescent="0.25">
      <c r="A8" s="9"/>
      <c r="B8" s="9"/>
      <c r="C8" s="9"/>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c r="XEZ8" s="37"/>
      <c r="XFA8" s="37"/>
      <c r="XFB8" s="37"/>
      <c r="XFC8" s="37"/>
      <c r="XFD8" s="37"/>
    </row>
    <row r="9" spans="1:16384" x14ac:dyDescent="0.25">
      <c r="A9" s="9" t="s">
        <v>4</v>
      </c>
      <c r="B9" s="9"/>
      <c r="C9" s="9"/>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9.149999999999999" customHeight="1" x14ac:dyDescent="0.25">
      <c r="A10" s="182" t="s">
        <v>95</v>
      </c>
      <c r="B10" s="182"/>
      <c r="C10" s="182"/>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x14ac:dyDescent="0.25">
      <c r="A11" s="9"/>
      <c r="B11" s="9"/>
      <c r="C11" s="9"/>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c r="XFC11" s="37"/>
      <c r="XFD11" s="37"/>
    </row>
    <row r="12" spans="1:16384" x14ac:dyDescent="0.25">
      <c r="A12" s="9" t="s">
        <v>230</v>
      </c>
      <c r="B12" s="9"/>
      <c r="C12" s="9"/>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c r="XFC12" s="37"/>
      <c r="XFD12" s="37"/>
    </row>
    <row r="13" spans="1:16384" x14ac:dyDescent="0.25">
      <c r="A13" s="182" t="s">
        <v>96</v>
      </c>
      <c r="B13" s="182"/>
      <c r="C13" s="182"/>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c r="XFC13" s="37"/>
      <c r="XFD13" s="37"/>
    </row>
    <row r="14" spans="1:16384" x14ac:dyDescent="0.25">
      <c r="A14" s="9"/>
      <c r="B14" s="9"/>
      <c r="C14" s="9"/>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C14" s="37"/>
      <c r="XFD14" s="37"/>
    </row>
    <row r="15" spans="1:16384" x14ac:dyDescent="0.25">
      <c r="A15" s="9" t="s">
        <v>151</v>
      </c>
      <c r="B15" s="9"/>
      <c r="C15" s="9"/>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c r="XFD15" s="37"/>
    </row>
    <row r="16" spans="1:16384" ht="49.5" customHeight="1" x14ac:dyDescent="0.25">
      <c r="A16" s="182" t="s">
        <v>171</v>
      </c>
      <c r="B16" s="182"/>
      <c r="C16" s="182"/>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c r="XFD16" s="37"/>
    </row>
    <row r="17" spans="1:16384" x14ac:dyDescent="0.25">
      <c r="A17" s="9"/>
      <c r="B17" s="9"/>
      <c r="C17" s="9"/>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37"/>
      <c r="XFD17" s="37"/>
    </row>
    <row r="18" spans="1:16384" ht="18.75" x14ac:dyDescent="0.3">
      <c r="A18" s="27" t="s">
        <v>29</v>
      </c>
      <c r="B18" s="9"/>
      <c r="C18" s="9"/>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c r="XFC18" s="37"/>
      <c r="XFD18" s="37"/>
    </row>
    <row r="19" spans="1:16384" x14ac:dyDescent="0.25">
      <c r="A19" s="9" t="s">
        <v>27</v>
      </c>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c r="XFA19" s="37"/>
      <c r="XFB19" s="37"/>
      <c r="XFC19" s="37"/>
      <c r="XFD19" s="37"/>
    </row>
    <row r="20" spans="1:16384" x14ac:dyDescent="0.25">
      <c r="A20" s="37" t="s">
        <v>80</v>
      </c>
    </row>
    <row r="21" spans="1:16384" x14ac:dyDescent="0.25">
      <c r="A21" s="37" t="s">
        <v>30</v>
      </c>
      <c r="B21" s="37"/>
      <c r="C21" s="37"/>
    </row>
    <row r="22" spans="1:16384" x14ac:dyDescent="0.25">
      <c r="A22" s="37" t="s">
        <v>31</v>
      </c>
      <c r="B22" s="37"/>
      <c r="C22" s="37"/>
      <c r="D22" s="37"/>
      <c r="E22" s="37"/>
      <c r="F22" s="37"/>
      <c r="G22" s="37"/>
      <c r="H22" s="37"/>
      <c r="I22" s="37"/>
      <c r="J22" s="37"/>
      <c r="K22" s="37"/>
    </row>
    <row r="23" spans="1:16384" x14ac:dyDescent="0.25">
      <c r="A23" s="37" t="s">
        <v>32</v>
      </c>
      <c r="B23" s="37"/>
      <c r="C23" s="37"/>
      <c r="D23" s="37"/>
      <c r="E23" s="37"/>
      <c r="F23" s="37"/>
      <c r="G23" s="37"/>
      <c r="H23" s="37"/>
      <c r="I23" s="37"/>
      <c r="J23" s="37"/>
      <c r="K23" s="37"/>
    </row>
    <row r="24" spans="1:16384" x14ac:dyDescent="0.25">
      <c r="A24" s="182" t="s">
        <v>194</v>
      </c>
      <c r="B24" s="182"/>
      <c r="C24" s="182"/>
      <c r="D24" s="37"/>
      <c r="E24" s="37"/>
      <c r="F24" s="37"/>
      <c r="G24" s="37"/>
      <c r="H24" s="37"/>
      <c r="I24" s="37"/>
      <c r="J24" s="37"/>
      <c r="K24" s="37"/>
    </row>
    <row r="25" spans="1:16384" x14ac:dyDescent="0.25">
      <c r="A25" s="182" t="s">
        <v>228</v>
      </c>
      <c r="B25" s="182"/>
      <c r="C25" s="182"/>
      <c r="D25" s="37"/>
      <c r="E25" s="37"/>
      <c r="F25" s="37"/>
      <c r="G25" s="37"/>
      <c r="H25" s="37"/>
      <c r="I25" s="37"/>
      <c r="J25" s="37"/>
      <c r="K25" s="37"/>
    </row>
    <row r="26" spans="1:16384" x14ac:dyDescent="0.25">
      <c r="A26" s="37"/>
      <c r="B26" s="37"/>
      <c r="C26" s="37"/>
      <c r="D26" s="37"/>
      <c r="E26" s="37"/>
      <c r="F26" s="37"/>
      <c r="G26" s="37"/>
      <c r="H26" s="37"/>
      <c r="I26" s="37"/>
      <c r="J26" s="37"/>
      <c r="K26" s="37"/>
    </row>
    <row r="27" spans="1:16384" x14ac:dyDescent="0.25">
      <c r="A27" s="9" t="s">
        <v>25</v>
      </c>
    </row>
    <row r="28" spans="1:16384" x14ac:dyDescent="0.25">
      <c r="A28" s="37" t="s">
        <v>195</v>
      </c>
    </row>
    <row r="29" spans="1:16384" x14ac:dyDescent="0.25">
      <c r="A29" s="9"/>
      <c r="B29" s="37"/>
      <c r="C29" s="37"/>
    </row>
    <row r="30" spans="1:16384" x14ac:dyDescent="0.25">
      <c r="A30" s="9" t="s">
        <v>81</v>
      </c>
    </row>
    <row r="31" spans="1:16384" ht="28.15" customHeight="1" x14ac:dyDescent="0.25">
      <c r="A31" s="182" t="s">
        <v>85</v>
      </c>
      <c r="B31" s="182"/>
      <c r="C31" s="182"/>
    </row>
    <row r="32" spans="1:16384" x14ac:dyDescent="0.25">
      <c r="A32" s="9"/>
      <c r="B32" s="29"/>
      <c r="C32" s="29"/>
    </row>
    <row r="33" spans="1:3" x14ac:dyDescent="0.25">
      <c r="A33" s="9" t="s">
        <v>82</v>
      </c>
    </row>
    <row r="34" spans="1:3" ht="18.600000000000001" customHeight="1" x14ac:dyDescent="0.25">
      <c r="A34" s="182" t="s">
        <v>84</v>
      </c>
      <c r="B34" s="182"/>
      <c r="C34" s="182"/>
    </row>
    <row r="35" spans="1:3" x14ac:dyDescent="0.25">
      <c r="A35" s="9"/>
      <c r="B35" s="29"/>
      <c r="C35" s="29"/>
    </row>
    <row r="36" spans="1:3" x14ac:dyDescent="0.25">
      <c r="A36" s="9" t="s">
        <v>83</v>
      </c>
    </row>
    <row r="37" spans="1:3" ht="29.45" customHeight="1" x14ac:dyDescent="0.25">
      <c r="A37" s="182" t="s">
        <v>94</v>
      </c>
      <c r="B37" s="182"/>
      <c r="C37" s="182"/>
    </row>
    <row r="38" spans="1:3" x14ac:dyDescent="0.25">
      <c r="A38" s="9"/>
      <c r="B38" s="29"/>
      <c r="C38" s="29"/>
    </row>
    <row r="39" spans="1:3" x14ac:dyDescent="0.25">
      <c r="A39" s="9" t="s">
        <v>3</v>
      </c>
    </row>
    <row r="40" spans="1:3" ht="46.15" customHeight="1" x14ac:dyDescent="0.25">
      <c r="A40" s="182" t="s">
        <v>86</v>
      </c>
      <c r="B40" s="182"/>
      <c r="C40" s="182"/>
    </row>
    <row r="41" spans="1:3" x14ac:dyDescent="0.25">
      <c r="A41" s="9"/>
      <c r="B41" s="29"/>
      <c r="C41" s="29"/>
    </row>
    <row r="42" spans="1:3" x14ac:dyDescent="0.25">
      <c r="A42" s="30" t="s">
        <v>3</v>
      </c>
      <c r="B42" s="30" t="s">
        <v>33</v>
      </c>
      <c r="C42" s="30" t="s">
        <v>67</v>
      </c>
    </row>
    <row r="43" spans="1:3" ht="30" x14ac:dyDescent="0.25">
      <c r="A43" s="33" t="s">
        <v>13</v>
      </c>
      <c r="B43" s="32" t="s">
        <v>54</v>
      </c>
      <c r="C43" s="33" t="s">
        <v>196</v>
      </c>
    </row>
    <row r="44" spans="1:3" ht="45" x14ac:dyDescent="0.25">
      <c r="A44" s="33" t="s">
        <v>64</v>
      </c>
      <c r="B44" s="32" t="s">
        <v>58</v>
      </c>
      <c r="C44" s="33" t="s">
        <v>197</v>
      </c>
    </row>
    <row r="45" spans="1:3" ht="30" x14ac:dyDescent="0.25">
      <c r="A45" s="33" t="s">
        <v>65</v>
      </c>
      <c r="B45" s="32" t="s">
        <v>56</v>
      </c>
      <c r="C45" s="33" t="s">
        <v>198</v>
      </c>
    </row>
    <row r="46" spans="1:3" ht="45" x14ac:dyDescent="0.25">
      <c r="A46" s="33" t="s">
        <v>97</v>
      </c>
      <c r="B46" s="32" t="s">
        <v>57</v>
      </c>
      <c r="C46" s="33" t="s">
        <v>199</v>
      </c>
    </row>
    <row r="47" spans="1:3" ht="30" x14ac:dyDescent="0.25">
      <c r="A47" s="33" t="s">
        <v>15</v>
      </c>
      <c r="B47" s="32" t="s">
        <v>63</v>
      </c>
      <c r="C47" s="33" t="s">
        <v>200</v>
      </c>
    </row>
    <row r="48" spans="1:3" ht="30" x14ac:dyDescent="0.25">
      <c r="A48" s="33" t="s">
        <v>59</v>
      </c>
      <c r="B48" s="32" t="s">
        <v>60</v>
      </c>
      <c r="C48" s="33" t="s">
        <v>201</v>
      </c>
    </row>
    <row r="49" spans="1:3" x14ac:dyDescent="0.25">
      <c r="A49" s="43" t="s">
        <v>3</v>
      </c>
      <c r="B49" s="30" t="s">
        <v>33</v>
      </c>
      <c r="C49" s="30" t="s">
        <v>67</v>
      </c>
    </row>
    <row r="50" spans="1:3" ht="60" x14ac:dyDescent="0.25">
      <c r="A50" s="33" t="s">
        <v>47</v>
      </c>
      <c r="B50" s="32" t="s">
        <v>35</v>
      </c>
      <c r="C50" s="33" t="s">
        <v>233</v>
      </c>
    </row>
    <row r="51" spans="1:3" ht="60" x14ac:dyDescent="0.25">
      <c r="A51" s="33" t="s">
        <v>49</v>
      </c>
      <c r="B51" s="32" t="s">
        <v>39</v>
      </c>
      <c r="C51" s="33" t="s">
        <v>234</v>
      </c>
    </row>
    <row r="52" spans="1:3" ht="45" x14ac:dyDescent="0.25">
      <c r="A52" s="33" t="s">
        <v>45</v>
      </c>
      <c r="B52" s="32" t="s">
        <v>37</v>
      </c>
      <c r="C52" s="33" t="s">
        <v>235</v>
      </c>
    </row>
    <row r="53" spans="1:3" ht="60" x14ac:dyDescent="0.25">
      <c r="A53" s="33" t="s">
        <v>46</v>
      </c>
      <c r="B53" s="32" t="s">
        <v>38</v>
      </c>
      <c r="C53" s="33" t="s">
        <v>236</v>
      </c>
    </row>
    <row r="54" spans="1:3" ht="60" x14ac:dyDescent="0.25">
      <c r="A54" s="33" t="s">
        <v>50</v>
      </c>
      <c r="B54" s="32" t="s">
        <v>40</v>
      </c>
      <c r="C54" s="33" t="s">
        <v>237</v>
      </c>
    </row>
    <row r="55" spans="1:3" ht="60" x14ac:dyDescent="0.25">
      <c r="A55" s="33" t="s">
        <v>53</v>
      </c>
      <c r="B55" s="32" t="s">
        <v>42</v>
      </c>
      <c r="C55" s="33" t="s">
        <v>238</v>
      </c>
    </row>
    <row r="56" spans="1:3" ht="75" x14ac:dyDescent="0.25">
      <c r="A56" s="33" t="s">
        <v>48</v>
      </c>
      <c r="B56" s="32" t="s">
        <v>34</v>
      </c>
      <c r="C56" s="33" t="s">
        <v>239</v>
      </c>
    </row>
    <row r="57" spans="1:3" ht="30" x14ac:dyDescent="0.25">
      <c r="A57" s="33" t="s">
        <v>66</v>
      </c>
      <c r="B57" s="32" t="s">
        <v>55</v>
      </c>
      <c r="C57" s="33" t="s">
        <v>202</v>
      </c>
    </row>
    <row r="58" spans="1:3" ht="30" x14ac:dyDescent="0.25">
      <c r="A58" s="33" t="s">
        <v>20</v>
      </c>
      <c r="B58" s="32" t="s">
        <v>188</v>
      </c>
      <c r="C58" s="33" t="s">
        <v>203</v>
      </c>
    </row>
    <row r="59" spans="1:3" ht="30" x14ac:dyDescent="0.25">
      <c r="A59" s="33" t="s">
        <v>61</v>
      </c>
      <c r="B59" s="32" t="s">
        <v>62</v>
      </c>
      <c r="C59" s="33" t="s">
        <v>241</v>
      </c>
    </row>
    <row r="60" spans="1:3" ht="60" x14ac:dyDescent="0.25">
      <c r="A60" s="33" t="s">
        <v>44</v>
      </c>
      <c r="B60" s="32" t="s">
        <v>36</v>
      </c>
      <c r="C60" s="33" t="s">
        <v>240</v>
      </c>
    </row>
    <row r="61" spans="1:3" ht="60" x14ac:dyDescent="0.25">
      <c r="A61" s="33" t="s">
        <v>51</v>
      </c>
      <c r="B61" s="32" t="s">
        <v>41</v>
      </c>
      <c r="C61" s="33" t="s">
        <v>242</v>
      </c>
    </row>
    <row r="62" spans="1:3" ht="60" x14ac:dyDescent="0.25">
      <c r="A62" s="33" t="s">
        <v>52</v>
      </c>
      <c r="B62" s="32" t="s">
        <v>43</v>
      </c>
      <c r="C62" s="33" t="s">
        <v>243</v>
      </c>
    </row>
    <row r="63" spans="1:3" ht="30" x14ac:dyDescent="0.25">
      <c r="A63" s="33" t="s">
        <v>126</v>
      </c>
      <c r="B63" s="32" t="s">
        <v>121</v>
      </c>
      <c r="C63" s="33" t="s">
        <v>176</v>
      </c>
    </row>
    <row r="64" spans="1:3" ht="120" customHeight="1" x14ac:dyDescent="0.25">
      <c r="A64" s="33" t="s">
        <v>127</v>
      </c>
      <c r="B64" s="32" t="s">
        <v>122</v>
      </c>
      <c r="C64" s="33" t="s">
        <v>204</v>
      </c>
    </row>
    <row r="65" spans="1:3" ht="105.6" customHeight="1" x14ac:dyDescent="0.25">
      <c r="A65" s="33" t="s">
        <v>129</v>
      </c>
      <c r="B65" s="32" t="s">
        <v>124</v>
      </c>
      <c r="C65" s="33" t="s">
        <v>205</v>
      </c>
    </row>
    <row r="66" spans="1:3" ht="150" x14ac:dyDescent="0.25">
      <c r="A66" s="33" t="s">
        <v>130</v>
      </c>
      <c r="B66" s="32" t="s">
        <v>125</v>
      </c>
      <c r="C66" s="33" t="s">
        <v>206</v>
      </c>
    </row>
    <row r="67" spans="1:3" x14ac:dyDescent="0.25">
      <c r="A67" s="43" t="s">
        <v>3</v>
      </c>
      <c r="B67" s="30" t="s">
        <v>33</v>
      </c>
      <c r="C67" s="30" t="s">
        <v>67</v>
      </c>
    </row>
    <row r="68" spans="1:3" ht="132.6" customHeight="1" x14ac:dyDescent="0.25">
      <c r="A68" s="33" t="s">
        <v>128</v>
      </c>
      <c r="B68" s="32" t="s">
        <v>123</v>
      </c>
      <c r="C68" s="33" t="s">
        <v>207</v>
      </c>
    </row>
    <row r="69" spans="1:3" ht="120" x14ac:dyDescent="0.25">
      <c r="A69" s="33" t="s">
        <v>136</v>
      </c>
      <c r="B69" s="32" t="s">
        <v>184</v>
      </c>
      <c r="C69" s="33" t="s">
        <v>251</v>
      </c>
    </row>
    <row r="70" spans="1:3" ht="90" x14ac:dyDescent="0.25">
      <c r="A70" s="33" t="s">
        <v>208</v>
      </c>
      <c r="B70" s="32" t="s">
        <v>185</v>
      </c>
      <c r="C70" s="33" t="s">
        <v>250</v>
      </c>
    </row>
    <row r="71" spans="1:3" ht="120" x14ac:dyDescent="0.25">
      <c r="A71" s="33" t="s">
        <v>137</v>
      </c>
      <c r="B71" s="32" t="s">
        <v>186</v>
      </c>
      <c r="C71" s="33" t="s">
        <v>249</v>
      </c>
    </row>
    <row r="72" spans="1:3" ht="75" x14ac:dyDescent="0.25">
      <c r="A72" s="33" t="s">
        <v>138</v>
      </c>
      <c r="B72" s="32" t="s">
        <v>183</v>
      </c>
      <c r="C72" s="33" t="s">
        <v>248</v>
      </c>
    </row>
    <row r="73" spans="1:3" ht="135" x14ac:dyDescent="0.25">
      <c r="A73" s="33" t="s">
        <v>209</v>
      </c>
      <c r="B73" s="32" t="s">
        <v>187</v>
      </c>
      <c r="C73" s="33" t="s">
        <v>247</v>
      </c>
    </row>
    <row r="74" spans="1:3" ht="135" x14ac:dyDescent="0.25">
      <c r="A74" s="33" t="s">
        <v>136</v>
      </c>
      <c r="B74" s="32" t="s">
        <v>133</v>
      </c>
      <c r="C74" s="33" t="s">
        <v>244</v>
      </c>
    </row>
    <row r="75" spans="1:3" ht="150" x14ac:dyDescent="0.25">
      <c r="A75" s="33" t="s">
        <v>137</v>
      </c>
      <c r="B75" s="32" t="s">
        <v>134</v>
      </c>
      <c r="C75" s="33" t="s">
        <v>245</v>
      </c>
    </row>
    <row r="76" spans="1:3" ht="60" x14ac:dyDescent="0.25">
      <c r="A76" s="33" t="s">
        <v>138</v>
      </c>
      <c r="B76" s="32" t="s">
        <v>135</v>
      </c>
      <c r="C76" s="33" t="s">
        <v>246</v>
      </c>
    </row>
    <row r="77" spans="1:3" x14ac:dyDescent="0.25">
      <c r="A77" s="33" t="s">
        <v>132</v>
      </c>
      <c r="B77" s="32" t="s">
        <v>131</v>
      </c>
      <c r="C77" s="32" t="s">
        <v>210</v>
      </c>
    </row>
    <row r="78" spans="1:3" ht="30" x14ac:dyDescent="0.25">
      <c r="A78" s="33" t="s">
        <v>76</v>
      </c>
      <c r="B78" s="32" t="s">
        <v>75</v>
      </c>
      <c r="C78" s="33" t="s">
        <v>114</v>
      </c>
    </row>
    <row r="79" spans="1:3" ht="30" x14ac:dyDescent="0.25">
      <c r="A79" s="33" t="s">
        <v>211</v>
      </c>
      <c r="B79" s="32" t="s">
        <v>193</v>
      </c>
      <c r="C79" s="33" t="s">
        <v>212</v>
      </c>
    </row>
    <row r="80" spans="1:3" x14ac:dyDescent="0.25">
      <c r="A80" s="43" t="s">
        <v>3</v>
      </c>
      <c r="B80" s="30" t="s">
        <v>33</v>
      </c>
      <c r="C80" s="30" t="s">
        <v>67</v>
      </c>
    </row>
    <row r="81" spans="1:3" ht="30" x14ac:dyDescent="0.25">
      <c r="A81" s="33" t="s">
        <v>213</v>
      </c>
      <c r="B81" s="32" t="s">
        <v>181</v>
      </c>
      <c r="C81" s="33" t="s">
        <v>214</v>
      </c>
    </row>
    <row r="82" spans="1:3" ht="30" x14ac:dyDescent="0.25">
      <c r="A82" s="33" t="s">
        <v>77</v>
      </c>
      <c r="B82" s="32" t="s">
        <v>78</v>
      </c>
      <c r="C82" s="33" t="s">
        <v>115</v>
      </c>
    </row>
    <row r="83" spans="1:3" ht="30" x14ac:dyDescent="0.25">
      <c r="A83" s="33" t="s">
        <v>215</v>
      </c>
      <c r="B83" s="32" t="s">
        <v>192</v>
      </c>
      <c r="C83" s="33" t="s">
        <v>216</v>
      </c>
    </row>
    <row r="84" spans="1:3" ht="60" x14ac:dyDescent="0.25">
      <c r="A84" s="33" t="s">
        <v>109</v>
      </c>
      <c r="B84" s="32" t="s">
        <v>98</v>
      </c>
      <c r="C84" s="33" t="s">
        <v>99</v>
      </c>
    </row>
    <row r="85" spans="1:3" ht="60" x14ac:dyDescent="0.25">
      <c r="A85" s="33" t="s">
        <v>110</v>
      </c>
      <c r="B85" s="32" t="s">
        <v>100</v>
      </c>
      <c r="C85" s="33" t="s">
        <v>217</v>
      </c>
    </row>
    <row r="86" spans="1:3" ht="45" x14ac:dyDescent="0.25">
      <c r="A86" s="33" t="s">
        <v>175</v>
      </c>
      <c r="B86" s="32" t="s">
        <v>101</v>
      </c>
      <c r="C86" s="33" t="s">
        <v>102</v>
      </c>
    </row>
    <row r="87" spans="1:3" ht="30" x14ac:dyDescent="0.25">
      <c r="A87" s="33" t="s">
        <v>108</v>
      </c>
      <c r="B87" s="32" t="s">
        <v>103</v>
      </c>
      <c r="C87" s="33" t="s">
        <v>104</v>
      </c>
    </row>
    <row r="88" spans="1:3" ht="60" x14ac:dyDescent="0.25">
      <c r="A88" s="33" t="s">
        <v>6</v>
      </c>
      <c r="B88" s="32" t="s">
        <v>79</v>
      </c>
      <c r="C88" s="33" t="s">
        <v>119</v>
      </c>
    </row>
    <row r="89" spans="1:3" x14ac:dyDescent="0.25">
      <c r="A89" s="33" t="s">
        <v>22</v>
      </c>
      <c r="B89" s="32" t="s">
        <v>116</v>
      </c>
      <c r="C89" s="33" t="s">
        <v>120</v>
      </c>
    </row>
    <row r="90" spans="1:3" ht="45" x14ac:dyDescent="0.25">
      <c r="A90" s="33" t="s">
        <v>23</v>
      </c>
      <c r="B90" s="32" t="s">
        <v>111</v>
      </c>
      <c r="C90" s="33" t="s">
        <v>218</v>
      </c>
    </row>
    <row r="91" spans="1:3" x14ac:dyDescent="0.25">
      <c r="A91" s="33" t="s">
        <v>113</v>
      </c>
      <c r="B91" s="32" t="s">
        <v>112</v>
      </c>
      <c r="C91" s="33" t="s">
        <v>219</v>
      </c>
    </row>
    <row r="92" spans="1:3" ht="60" x14ac:dyDescent="0.25">
      <c r="A92" s="33" t="s">
        <v>87</v>
      </c>
      <c r="B92" s="32" t="s">
        <v>68</v>
      </c>
      <c r="C92" s="33" t="s">
        <v>220</v>
      </c>
    </row>
    <row r="93" spans="1:3" ht="60" x14ac:dyDescent="0.25">
      <c r="A93" s="33" t="s">
        <v>88</v>
      </c>
      <c r="B93" s="32" t="s">
        <v>69</v>
      </c>
      <c r="C93" s="33" t="s">
        <v>221</v>
      </c>
    </row>
    <row r="94" spans="1:3" ht="60" x14ac:dyDescent="0.25">
      <c r="A94" s="33" t="s">
        <v>89</v>
      </c>
      <c r="B94" s="32" t="s">
        <v>70</v>
      </c>
      <c r="C94" s="33" t="s">
        <v>222</v>
      </c>
    </row>
    <row r="95" spans="1:3" ht="60" x14ac:dyDescent="0.25">
      <c r="A95" s="33" t="s">
        <v>90</v>
      </c>
      <c r="B95" s="32" t="s">
        <v>71</v>
      </c>
      <c r="C95" s="33" t="s">
        <v>223</v>
      </c>
    </row>
    <row r="96" spans="1:3" ht="60" x14ac:dyDescent="0.25">
      <c r="A96" s="33" t="s">
        <v>91</v>
      </c>
      <c r="B96" s="32" t="s">
        <v>72</v>
      </c>
      <c r="C96" s="33" t="s">
        <v>224</v>
      </c>
    </row>
    <row r="97" spans="1:3" ht="60" x14ac:dyDescent="0.25">
      <c r="A97" s="33" t="s">
        <v>92</v>
      </c>
      <c r="B97" s="32" t="s">
        <v>73</v>
      </c>
      <c r="C97" s="33" t="s">
        <v>225</v>
      </c>
    </row>
    <row r="98" spans="1:3" ht="60" x14ac:dyDescent="0.25">
      <c r="A98" s="33" t="s">
        <v>93</v>
      </c>
      <c r="B98" s="32" t="s">
        <v>74</v>
      </c>
      <c r="C98" s="33" t="s">
        <v>226</v>
      </c>
    </row>
    <row r="99" spans="1:3" ht="60" x14ac:dyDescent="0.25">
      <c r="A99" s="33" t="s">
        <v>118</v>
      </c>
      <c r="B99" s="32" t="s">
        <v>117</v>
      </c>
      <c r="C99" s="33" t="s">
        <v>227</v>
      </c>
    </row>
    <row r="100" spans="1:3" x14ac:dyDescent="0.25">
      <c r="A100" s="44"/>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FY19_Q1</vt:lpstr>
      <vt:lpstr>Percent Positives - User Notes</vt:lpstr>
      <vt:lpstr>FY19_Q1!Print_Area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2019-11-26T21:34:16Z</dcterms:modified>
</cp:coreProperties>
</file>