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C9E9DB9A-A50B-4C7F-A960-BC567518CB9F}" xr6:coauthVersionLast="34" xr6:coauthVersionMax="45" xr10:uidLastSave="{00000000-0000-0000-0000-000000000000}"/>
  <bookViews>
    <workbookView xWindow="28680" yWindow="-120" windowWidth="29040" windowHeight="15990" tabRatio="861" xr2:uid="{00000000-000D-0000-FFFF-FFFF00000000}"/>
  </bookViews>
  <sheets>
    <sheet name="FY17_Q1" sheetId="11" r:id="rId1"/>
    <sheet name="Percent Positives - User Notes" sheetId="28" r:id="rId2"/>
  </sheets>
  <definedNames>
    <definedName name="_xlnm.Print_Area" localSheetId="0">FY17_Q1!$A$1:$O$71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2" i="11" l="1"/>
  <c r="L70" i="11"/>
  <c r="L69" i="11"/>
  <c r="L68" i="11"/>
  <c r="L67" i="11"/>
  <c r="L66" i="11"/>
  <c r="L65" i="11"/>
  <c r="L64" i="11"/>
  <c r="L63" i="11"/>
  <c r="O64" i="11"/>
  <c r="O65" i="11"/>
  <c r="O66" i="11"/>
  <c r="O67" i="11"/>
  <c r="O68" i="11"/>
  <c r="O69" i="11"/>
  <c r="O70" i="11"/>
  <c r="O63" i="11"/>
  <c r="I64" i="11"/>
  <c r="I65" i="11"/>
  <c r="I66" i="11"/>
  <c r="I67" i="11"/>
  <c r="I68" i="11"/>
  <c r="I69" i="11"/>
  <c r="I70" i="11"/>
  <c r="I63" i="11"/>
  <c r="F64" i="11"/>
  <c r="F65" i="11"/>
  <c r="F66" i="11"/>
  <c r="F67" i="11"/>
  <c r="F68" i="11"/>
  <c r="F69" i="11"/>
  <c r="F70" i="11"/>
  <c r="F63" i="11"/>
  <c r="F55" i="11"/>
  <c r="F56" i="11"/>
  <c r="F54" i="11"/>
  <c r="L44" i="11"/>
  <c r="L45" i="11"/>
  <c r="L46" i="11"/>
  <c r="L43" i="11"/>
  <c r="O44" i="11"/>
  <c r="O45" i="11"/>
  <c r="O43" i="11"/>
  <c r="I44" i="11"/>
  <c r="G47" i="11"/>
  <c r="H47" i="11"/>
  <c r="I47" i="11"/>
  <c r="J47" i="11"/>
  <c r="K47" i="11"/>
  <c r="L47" i="11"/>
  <c r="M47" i="11"/>
  <c r="N47" i="11"/>
  <c r="O47" i="11"/>
  <c r="E47" i="11"/>
  <c r="D47" i="11"/>
  <c r="F44" i="11"/>
  <c r="F45" i="11"/>
  <c r="F46" i="11"/>
  <c r="F47" i="11"/>
  <c r="F43" i="11"/>
  <c r="G34" i="11"/>
  <c r="H34" i="11"/>
  <c r="I34" i="11"/>
  <c r="J34" i="11"/>
  <c r="K34" i="11"/>
  <c r="L34" i="11"/>
  <c r="M34" i="11"/>
  <c r="N34" i="11"/>
  <c r="O34" i="11"/>
  <c r="E34" i="11"/>
  <c r="D34" i="11"/>
  <c r="N28" i="11"/>
  <c r="M28" i="11"/>
  <c r="K28" i="11"/>
  <c r="J28" i="11"/>
  <c r="H28" i="11"/>
  <c r="G28" i="11"/>
  <c r="E28" i="11"/>
  <c r="D28" i="11"/>
  <c r="J22" i="11"/>
  <c r="K22" i="11"/>
  <c r="L22" i="11"/>
  <c r="M22" i="11"/>
  <c r="O22" i="11"/>
  <c r="H22" i="11"/>
  <c r="G22" i="11"/>
  <c r="E22" i="11"/>
  <c r="D22" i="11"/>
  <c r="O20" i="11"/>
  <c r="O24" i="11"/>
  <c r="O25" i="11"/>
  <c r="O26" i="11"/>
  <c r="O27" i="11"/>
  <c r="O28" i="11"/>
  <c r="O29" i="11"/>
  <c r="O30" i="11"/>
  <c r="O31" i="11"/>
  <c r="O32" i="11"/>
  <c r="O33" i="11"/>
  <c r="O35" i="11"/>
  <c r="O36" i="11"/>
  <c r="O19" i="11"/>
  <c r="L20" i="11"/>
  <c r="L21" i="11"/>
  <c r="L24" i="11"/>
  <c r="L25" i="11"/>
  <c r="L26" i="11"/>
  <c r="L27" i="11"/>
  <c r="L28" i="11"/>
  <c r="L29" i="11"/>
  <c r="L30" i="11"/>
  <c r="L31" i="11"/>
  <c r="L32" i="11"/>
  <c r="L33" i="11"/>
  <c r="L35" i="11"/>
  <c r="L36" i="11"/>
  <c r="L19" i="11"/>
  <c r="I20" i="11"/>
  <c r="I21" i="11"/>
  <c r="I22" i="11"/>
  <c r="I24" i="11"/>
  <c r="I25" i="11"/>
  <c r="I26" i="11"/>
  <c r="I27" i="11"/>
  <c r="I28" i="11"/>
  <c r="I29" i="11"/>
  <c r="I30" i="11"/>
  <c r="I31" i="11"/>
  <c r="I32" i="11"/>
  <c r="I33" i="11"/>
  <c r="I35" i="11"/>
  <c r="I36" i="11"/>
  <c r="I19" i="11"/>
  <c r="F20" i="11"/>
  <c r="F21" i="11"/>
  <c r="F22" i="11"/>
  <c r="F23" i="11"/>
  <c r="F24" i="11"/>
  <c r="F25" i="11"/>
  <c r="F26" i="11"/>
  <c r="F27" i="11"/>
  <c r="F28" i="11"/>
  <c r="F29" i="11"/>
  <c r="F30" i="11"/>
  <c r="F31" i="11"/>
  <c r="F32" i="11"/>
  <c r="F33" i="11"/>
  <c r="F34" i="11"/>
  <c r="F35" i="11"/>
  <c r="F36" i="11"/>
  <c r="F19" i="11"/>
  <c r="O13" i="11"/>
  <c r="O14" i="11"/>
  <c r="O15" i="11"/>
  <c r="O16" i="11"/>
  <c r="O12" i="11"/>
  <c r="L13" i="11"/>
  <c r="L14" i="11"/>
  <c r="L15" i="11"/>
  <c r="L16" i="11"/>
  <c r="L17" i="11"/>
  <c r="L12" i="11"/>
  <c r="I13" i="11"/>
  <c r="I14" i="11"/>
  <c r="I15" i="11"/>
  <c r="I16" i="11"/>
  <c r="I17" i="11"/>
  <c r="I12" i="11"/>
  <c r="G18" i="11"/>
  <c r="H18" i="11"/>
  <c r="I18" i="11"/>
  <c r="J18" i="11"/>
  <c r="K18" i="11"/>
  <c r="L18" i="11"/>
  <c r="M18" i="11"/>
  <c r="N18" i="11"/>
  <c r="O18" i="11"/>
  <c r="F13" i="11"/>
  <c r="F14" i="11"/>
  <c r="F15" i="11"/>
  <c r="F16" i="11"/>
  <c r="F17" i="11"/>
  <c r="E18" i="11"/>
  <c r="D18" i="11"/>
  <c r="F18" i="11"/>
  <c r="F12" i="11"/>
</calcChain>
</file>

<file path=xl/sharedStrings.xml><?xml version="1.0" encoding="utf-8"?>
<sst xmlns="http://schemas.openxmlformats.org/spreadsheetml/2006/main" count="373" uniqueCount="238">
  <si>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</si>
  <si>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</si>
  <si>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</si>
  <si>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</si>
  <si>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</si>
  <si>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</si>
  <si>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</si>
  <si>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</si>
  <si>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</si>
  <si>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</si>
  <si>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</si>
  <si>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</si>
  <si>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</si>
  <si>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</si>
  <si>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</si>
  <si>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</si>
  <si>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</si>
  <si>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</si>
  <si>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Young Turkey Carcasses</t>
  </si>
  <si>
    <t>Comminuted Turkey</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</si>
  <si>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</si>
  <si>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</si>
  <si>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</si>
  <si>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</si>
  <si>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</si>
  <si>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</si>
  <si>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</si>
  <si>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</si>
  <si>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</si>
  <si>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</si>
  <si>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</si>
  <si>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</si>
  <si>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</si>
  <si>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</si>
  <si>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</si>
  <si>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</si>
  <si>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</si>
  <si>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</si>
  <si>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</si>
  <si>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</si>
  <si>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</si>
  <si>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</si>
  <si>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</si>
  <si>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</si>
  <si>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</si>
  <si>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</si>
  <si>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</si>
  <si>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</si>
  <si>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</si>
  <si>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</si>
  <si>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</si>
  <si>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</si>
  <si>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</si>
  <si>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</si>
  <si>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</si>
  <si>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</si>
  <si>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</si>
  <si>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</si>
  <si>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</si>
  <si>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</si>
  <si>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</si>
  <si>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</si>
  <si>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</si>
  <si>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</si>
  <si>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</si>
  <si>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</si>
  <si>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</si>
  <si>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</si>
  <si>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</si>
  <si>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</si>
  <si>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</si>
  <si>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</si>
  <si>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</si>
  <si>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</si>
  <si>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</si>
  <si>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</si>
  <si>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</si>
  <si>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</si>
  <si>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</si>
  <si>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</si>
  <si>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</si>
  <si>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</si>
  <si>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</si>
  <si>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</si>
  <si>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</si>
  <si>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</si>
  <si>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</si>
  <si>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</si>
  <si>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</si>
  <si>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</si>
  <si>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</si>
  <si>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</si>
  <si>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</si>
  <si>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</si>
  <si>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</si>
  <si>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</si>
  <si>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</si>
  <si>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</si>
  <si>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</si>
  <si>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</si>
  <si>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</si>
  <si>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</si>
  <si>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</si>
  <si>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</si>
  <si>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</si>
  <si>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</si>
  <si>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</si>
  <si>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</si>
  <si>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</si>
  <si>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</si>
  <si>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</si>
  <si>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</si>
  <si>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</si>
  <si>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</si>
  <si>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</si>
  <si>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</si>
  <si>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</si>
  <si>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</si>
  <si>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</si>
  <si>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</si>
  <si>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</si>
  <si>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</si>
  <si>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</si>
  <si>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</si>
  <si>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</si>
  <si>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</si>
  <si>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</si>
  <si>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</si>
  <si>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</si>
  <si>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</si>
  <si>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</si>
  <si>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</si>
  <si>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</si>
  <si>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</si>
  <si>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</si>
  <si>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</si>
  <si>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</si>
  <si>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</si>
  <si>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</si>
  <si>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Mechanically Separated turkey</t>
  </si>
  <si>
    <t>Raw ground beef – Retail</t>
  </si>
  <si>
    <t>Raw ground beef</t>
  </si>
  <si>
    <t>Raw ground beef components other than trim</t>
  </si>
  <si>
    <t>Bench trim</t>
  </si>
  <si>
    <t>Beef manufacturing trim</t>
  </si>
  <si>
    <t>Imported Raw Beef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</si>
  <si>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</si>
  <si>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</si>
  <si>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</si>
  <si>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</si>
  <si>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</si>
  <si>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</si>
  <si>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</si>
  <si>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</si>
  <si>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</si>
  <si>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</si>
  <si>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Chicken Other Parts
(neck, liver, heart, gizzards)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</si>
  <si>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</si>
  <si>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</si>
  <si>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</si>
  <si>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</si>
  <si>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</si>
  <si>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Follow-up testing at the producing establishment following a trim or other components positive</t>
  </si>
  <si>
    <t>Raw ground beef at businesses operating under a retail exemption</t>
  </si>
  <si>
    <t>IMP_POULTRY</t>
  </si>
  <si>
    <t>F_CH_COM01</t>
  </si>
  <si>
    <t>--</t>
  </si>
  <si>
    <t>EXP_PK_COM01</t>
  </si>
  <si>
    <t>EXP_PK_ICT01</t>
  </si>
  <si>
    <t>EXP_PK_IOT01</t>
  </si>
  <si>
    <t>EXP_PK_NCT01</t>
  </si>
  <si>
    <t>EXP_PK_NOT01</t>
  </si>
  <si>
    <t>HC_TU_COM01</t>
  </si>
  <si>
    <t>Imported Poultry Products</t>
  </si>
  <si>
    <t>Quarterly Summary Tables - FY2017 Q1</t>
  </si>
  <si>
    <t>Period: 2016-10-01 to 2016-12-31</t>
  </si>
  <si>
    <t>F_TU_COM01</t>
  </si>
  <si>
    <t>F_CPT_LBW01</t>
  </si>
  <si>
    <t>Other intact pork</t>
  </si>
  <si>
    <t>Other non-intact pork</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</si>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</sst>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7">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medium">
        <color indexed="64"/>
      </right>
      <top style="medium">
        <color rgb="FF000000"/>
      </top>
      <bottom style="thin">
        <color rgb="FF000000"/>
      </bottom>
      <diagonal/>
    </border>
    <border>
      <left style="thin">
        <color rgb="FFC1C1C1"/>
      </left>
      <right style="thin">
        <color rgb="FFC1C1C1"/>
      </right>
      <top style="thin">
        <color rgb="FFC1C1C1"/>
      </top>
      <bottom style="thin">
        <color rgb="FFC1C1C1"/>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rgb="FFC1C1C1"/>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top style="thin">
        <color indexed="64"/>
      </top>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bottom style="thin">
        <color indexed="64"/>
      </bottom>
      <diagonal/>
    </border>
    <border>
      <left/>
      <right style="thin">
        <color rgb="FFC1C1C1"/>
      </right>
      <top style="thin">
        <color rgb="FFC1C1C1"/>
      </top>
      <bottom style="thin">
        <color rgb="FFC1C1C1"/>
      </bottom>
      <diagonal/>
    </border>
    <border>
      <left style="medium">
        <color rgb="FF000000"/>
      </left>
      <right style="medium">
        <color rgb="FF000000"/>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rgb="FFC1C1C1"/>
      </right>
      <top style="thin">
        <color rgb="FFC1C1C1"/>
      </top>
      <bottom style="thin">
        <color rgb="FFC1C1C1"/>
      </bottom>
      <diagonal/>
    </border>
    <border>
      <left style="medium">
        <color rgb="FF000000"/>
      </left>
      <right/>
      <top style="medium">
        <color rgb="FF000000"/>
      </top>
      <bottom style="thin">
        <color indexed="64"/>
      </bottom>
      <diagonal/>
    </border>
    <border>
      <left style="thin">
        <color indexed="64"/>
      </left>
      <right/>
      <top style="thin">
        <color indexed="64"/>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68">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5"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7" xfId="0" applyFont="1" applyFill="1" applyBorder="1" applyAlignment="1">
      <alignment horizontal="center" vertical="top" wrapText="1"/>
    </xf>
    <xf numFmtId="0" fontId="9" fillId="2" borderId="16" xfId="0" applyFont="1" applyFill="1" applyBorder="1" applyAlignment="1">
      <alignment horizontal="center" vertical="top" wrapText="1"/>
    </xf>
    <xf numFmtId="0" fontId="2" fillId="2" borderId="8" xfId="0" applyFont="1" applyFill="1" applyBorder="1" applyAlignment="1">
      <alignment horizontal="center"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5" fillId="0" borderId="21" xfId="0" applyFont="1" applyBorder="1" applyAlignment="1">
      <alignment horizontal="right" vertical="top" wrapText="1"/>
    </xf>
    <xf numFmtId="0" fontId="2" fillId="2" borderId="18"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16" xfId="0" applyFont="1" applyFill="1" applyBorder="1" applyAlignment="1">
      <alignment horizontal="center" vertical="top" wrapText="1"/>
    </xf>
    <xf numFmtId="0" fontId="0" fillId="0" borderId="5" xfId="0" quotePrefix="1" applyBorder="1" applyAlignment="1">
      <alignment horizontal="right" vertical="top" wrapText="1"/>
    </xf>
    <xf numFmtId="164" fontId="0" fillId="0" borderId="12" xfId="2" applyNumberFormat="1" applyFont="1" applyBorder="1" applyAlignment="1">
      <alignment horizontal="right" vertical="top" wrapText="1"/>
    </xf>
    <xf numFmtId="164" fontId="0" fillId="0" borderId="13" xfId="2" applyNumberFormat="1" applyFont="1" applyBorder="1" applyAlignment="1">
      <alignment horizontal="right" vertical="top" wrapText="1"/>
    </xf>
    <xf numFmtId="164" fontId="0" fillId="0" borderId="19"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0" xfId="0" applyFont="1" applyBorder="1"/>
    <xf numFmtId="164" fontId="0" fillId="3" borderId="12" xfId="2" applyNumberFormat="1" applyFont="1" applyFill="1" applyBorder="1" applyAlignment="1">
      <alignment horizontal="righ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0" borderId="0" xfId="0" applyAlignment="1">
      <alignment horizontal="left"/>
    </xf>
    <xf numFmtId="0" fontId="0" fillId="0" borderId="32" xfId="0" applyBorder="1" applyAlignment="1">
      <alignment horizontal="left" vertical="top" wrapText="1"/>
    </xf>
    <xf numFmtId="0" fontId="0" fillId="0" borderId="11" xfId="0" quotePrefix="1" applyBorder="1" applyAlignment="1">
      <alignment horizontal="right" vertical="top" wrapText="1"/>
    </xf>
    <xf numFmtId="0" fontId="5" fillId="0" borderId="21" xfId="0" applyFont="1" applyBorder="1" applyAlignment="1">
      <alignment horizontal="right" vertical="top"/>
    </xf>
    <xf numFmtId="1" fontId="0" fillId="0" borderId="13" xfId="2" applyNumberFormat="1" applyFont="1" applyBorder="1" applyAlignment="1">
      <alignment horizontal="right" vertical="top" wrapText="1"/>
    </xf>
    <xf numFmtId="0" fontId="5" fillId="0" borderId="30" xfId="0" applyFont="1" applyBorder="1" applyAlignment="1">
      <alignment wrapText="1"/>
    </xf>
    <xf numFmtId="0" fontId="0" fillId="0" borderId="0" xfId="0" applyAlignment="1">
      <alignment wrapText="1"/>
    </xf>
    <xf numFmtId="10" fontId="0" fillId="0" borderId="6" xfId="1" quotePrefix="1" applyNumberFormat="1" applyFont="1" applyBorder="1" applyAlignment="1">
      <alignment horizontal="right" vertical="top" wrapText="1"/>
    </xf>
    <xf numFmtId="1" fontId="0" fillId="0" borderId="0" xfId="0" applyNumberFormat="1" applyAlignment="1"/>
    <xf numFmtId="0" fontId="0" fillId="0" borderId="24" xfId="0" applyBorder="1" applyAlignment="1">
      <alignment horizontal="left" vertical="top" wrapText="1"/>
    </xf>
    <xf numFmtId="164" fontId="0" fillId="0" borderId="11" xfId="2" applyNumberFormat="1" applyFont="1" applyFill="1" applyBorder="1" applyAlignment="1">
      <alignment horizontal="right" vertical="top" wrapText="1"/>
    </xf>
    <xf numFmtId="0" fontId="0" fillId="0" borderId="15" xfId="0" applyFill="1" applyBorder="1" applyAlignment="1">
      <alignment horizontal="left" vertical="top" wrapText="1"/>
    </xf>
    <xf numFmtId="0" fontId="0" fillId="0" borderId="0" xfId="0" applyFill="1"/>
    <xf numFmtId="0" fontId="12" fillId="0" borderId="0" xfId="0" applyFont="1" applyAlignment="1">
      <alignment vertical="top"/>
    </xf>
    <xf numFmtId="165" fontId="0" fillId="2" borderId="36" xfId="0" applyNumberFormat="1" applyFont="1" applyFill="1" applyBorder="1" applyAlignment="1">
      <alignment horizontal="right"/>
    </xf>
    <xf numFmtId="1" fontId="0" fillId="0" borderId="3" xfId="2" quotePrefix="1" applyNumberFormat="1" applyFont="1" applyBorder="1" applyAlignment="1">
      <alignment horizontal="right" vertical="top" wrapText="1"/>
    </xf>
    <xf numFmtId="0" fontId="0" fillId="0" borderId="33" xfId="0" quotePrefix="1" applyBorder="1" applyAlignment="1">
      <alignment horizontal="right" vertical="top" wrapText="1"/>
    </xf>
    <xf numFmtId="0" fontId="4" fillId="0" borderId="0" xfId="0" quotePrefix="1" applyFont="1" applyBorder="1" applyAlignment="1">
      <alignment horizontal="left" vertical="top" wrapText="1"/>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38" xfId="0" applyFont="1" applyFill="1" applyBorder="1" applyAlignment="1">
      <alignment horizontal="center" vertical="top" wrapText="1"/>
    </xf>
    <xf numFmtId="164" fontId="0" fillId="0" borderId="30" xfId="2" applyNumberFormat="1" applyFont="1" applyBorder="1" applyAlignment="1">
      <alignment horizontal="right" vertical="top" wrapText="1"/>
    </xf>
    <xf numFmtId="165" fontId="0" fillId="2" borderId="30" xfId="0" applyNumberFormat="1" applyFont="1" applyFill="1" applyBorder="1" applyAlignment="1">
      <alignment horizontal="right"/>
    </xf>
    <xf numFmtId="164" fontId="0" fillId="0" borderId="30" xfId="2" quotePrefix="1" applyNumberFormat="1" applyFont="1" applyBorder="1" applyAlignment="1">
      <alignment horizontal="right" vertical="top" wrapText="1"/>
    </xf>
    <xf numFmtId="165" fontId="0" fillId="2" borderId="30" xfId="0" applyNumberFormat="1" applyFont="1" applyFill="1" applyBorder="1" applyAlignment="1">
      <alignment horizontal="right" vertical="top"/>
    </xf>
    <xf numFmtId="3" fontId="0" fillId="0" borderId="30" xfId="0" applyNumberFormat="1" applyBorder="1" applyAlignment="1">
      <alignment horizontal="right" vertical="top" wrapText="1"/>
    </xf>
    <xf numFmtId="164" fontId="0" fillId="3" borderId="21" xfId="2" applyNumberFormat="1" applyFont="1" applyFill="1" applyBorder="1" applyAlignment="1">
      <alignment horizontal="right" vertical="top" wrapText="1"/>
    </xf>
    <xf numFmtId="164" fontId="0" fillId="3" borderId="14" xfId="2" applyNumberFormat="1" applyFont="1" applyFill="1" applyBorder="1" applyAlignment="1">
      <alignment horizontal="right" vertical="top" wrapText="1"/>
    </xf>
    <xf numFmtId="164" fontId="0" fillId="0" borderId="15" xfId="2" applyNumberFormat="1" applyFont="1" applyBorder="1" applyAlignment="1">
      <alignment horizontal="right" vertical="top" wrapText="1"/>
    </xf>
    <xf numFmtId="165" fontId="0" fillId="2" borderId="41" xfId="0" applyNumberFormat="1" applyFont="1" applyFill="1" applyBorder="1" applyAlignment="1">
      <alignment horizontal="right"/>
    </xf>
    <xf numFmtId="164" fontId="0" fillId="0" borderId="24" xfId="2" applyNumberFormat="1" applyFont="1" applyBorder="1" applyAlignment="1">
      <alignment horizontal="right" vertical="top" wrapText="1"/>
    </xf>
    <xf numFmtId="164" fontId="0" fillId="0" borderId="31" xfId="2" quotePrefix="1" applyNumberFormat="1" applyFont="1" applyBorder="1" applyAlignment="1">
      <alignment horizontal="right" vertical="top" wrapText="1"/>
    </xf>
    <xf numFmtId="165" fontId="0" fillId="2" borderId="43" xfId="0" applyNumberFormat="1" applyFont="1" applyFill="1" applyBorder="1" applyAlignment="1">
      <alignment horizontal="right"/>
    </xf>
    <xf numFmtId="164" fontId="0" fillId="0" borderId="43" xfId="2" quotePrefix="1" applyNumberFormat="1" applyFont="1" applyBorder="1" applyAlignment="1">
      <alignment horizontal="right" vertical="top" wrapText="1"/>
    </xf>
    <xf numFmtId="164" fontId="0" fillId="0" borderId="44" xfId="2" quotePrefix="1" applyNumberFormat="1" applyFont="1" applyBorder="1" applyAlignment="1">
      <alignment horizontal="right" vertical="top" wrapText="1"/>
    </xf>
    <xf numFmtId="165" fontId="0" fillId="2" borderId="39" xfId="0" applyNumberFormat="1" applyFont="1" applyFill="1" applyBorder="1" applyAlignment="1">
      <alignment horizontal="right"/>
    </xf>
    <xf numFmtId="0" fontId="0" fillId="0" borderId="56" xfId="0" applyBorder="1" applyAlignment="1">
      <alignment horizontal="left" vertical="top" wrapText="1"/>
    </xf>
    <xf numFmtId="0" fontId="0" fillId="0" borderId="57" xfId="0" applyBorder="1" applyAlignment="1">
      <alignment horizontal="left" vertical="top" wrapText="1"/>
    </xf>
    <xf numFmtId="164" fontId="0" fillId="0" borderId="46" xfId="2" applyNumberFormat="1" applyFont="1" applyBorder="1" applyAlignment="1">
      <alignment horizontal="right" vertical="top" wrapText="1"/>
    </xf>
    <xf numFmtId="165" fontId="0" fillId="2" borderId="46" xfId="0" applyNumberFormat="1" applyFont="1" applyFill="1" applyBorder="1" applyAlignment="1">
      <alignment horizontal="right"/>
    </xf>
    <xf numFmtId="164" fontId="0" fillId="0" borderId="46" xfId="2" quotePrefix="1" applyNumberFormat="1" applyFont="1" applyBorder="1" applyAlignment="1">
      <alignment horizontal="right" vertical="top" wrapText="1"/>
    </xf>
    <xf numFmtId="0" fontId="0" fillId="0" borderId="60" xfId="0" applyBorder="1" applyAlignment="1">
      <alignment horizontal="left" vertical="top" wrapText="1"/>
    </xf>
    <xf numFmtId="165" fontId="0" fillId="2" borderId="43" xfId="0" applyNumberFormat="1" applyFont="1" applyFill="1" applyBorder="1" applyAlignment="1">
      <alignment horizontal="right" vertical="top"/>
    </xf>
    <xf numFmtId="165" fontId="0" fillId="2" borderId="46" xfId="0" applyNumberFormat="1" applyFont="1" applyFill="1" applyBorder="1" applyAlignment="1">
      <alignment horizontal="right" vertical="top"/>
    </xf>
    <xf numFmtId="10" fontId="0" fillId="2" borderId="47" xfId="1" applyNumberFormat="1" applyFont="1" applyFill="1" applyBorder="1" applyAlignment="1">
      <alignment horizontal="right"/>
    </xf>
    <xf numFmtId="10" fontId="0" fillId="2" borderId="52" xfId="1" applyNumberFormat="1" applyFont="1" applyFill="1" applyBorder="1" applyAlignment="1">
      <alignment horizontal="right"/>
    </xf>
    <xf numFmtId="0" fontId="2" fillId="2" borderId="23" xfId="0" applyFont="1" applyFill="1" applyBorder="1" applyAlignment="1">
      <alignment horizontal="center" vertical="top" wrapText="1"/>
    </xf>
    <xf numFmtId="0" fontId="2" fillId="2" borderId="25" xfId="0" applyFont="1" applyFill="1" applyBorder="1" applyAlignment="1">
      <alignment horizontal="center" vertical="top" wrapText="1"/>
    </xf>
    <xf numFmtId="0" fontId="9" fillId="2" borderId="20" xfId="0" applyFont="1" applyFill="1" applyBorder="1" applyAlignment="1">
      <alignment horizontal="center" vertical="top" wrapText="1"/>
    </xf>
    <xf numFmtId="3" fontId="0" fillId="0" borderId="43" xfId="0" applyNumberFormat="1" applyBorder="1" applyAlignment="1">
      <alignment horizontal="right" vertical="top" wrapText="1"/>
    </xf>
    <xf numFmtId="3" fontId="0" fillId="0" borderId="62" xfId="0" quotePrefix="1" applyNumberFormat="1" applyBorder="1" applyAlignment="1">
      <alignment horizontal="right" vertical="top" wrapText="1"/>
    </xf>
    <xf numFmtId="0" fontId="2" fillId="2" borderId="61" xfId="0" applyFont="1" applyFill="1" applyBorder="1" applyAlignment="1">
      <alignment horizontal="center" vertical="top" wrapText="1"/>
    </xf>
    <xf numFmtId="0" fontId="0" fillId="0" borderId="64" xfId="0" applyBorder="1" applyAlignment="1">
      <alignment horizontal="left" vertical="top"/>
    </xf>
    <xf numFmtId="0" fontId="0" fillId="0" borderId="65" xfId="0" applyBorder="1" applyAlignment="1">
      <alignment horizontal="left" vertical="top"/>
    </xf>
    <xf numFmtId="165" fontId="0" fillId="2" borderId="49" xfId="0" applyNumberFormat="1" applyFont="1" applyFill="1" applyBorder="1" applyAlignment="1">
      <alignment horizontal="right"/>
    </xf>
    <xf numFmtId="10" fontId="0" fillId="2" borderId="50" xfId="1" applyNumberFormat="1" applyFont="1" applyFill="1" applyBorder="1" applyAlignment="1">
      <alignment horizontal="right"/>
    </xf>
    <xf numFmtId="0" fontId="2" fillId="2" borderId="66" xfId="0" applyFont="1" applyFill="1" applyBorder="1" applyAlignment="1">
      <alignment horizontal="center" vertical="center" wrapText="1"/>
    </xf>
    <xf numFmtId="165" fontId="0" fillId="2" borderId="62" xfId="0" applyNumberFormat="1" applyFont="1" applyFill="1" applyBorder="1" applyAlignment="1">
      <alignment horizontal="right"/>
    </xf>
    <xf numFmtId="164" fontId="0" fillId="0" borderId="48" xfId="2" applyNumberFormat="1" applyFont="1" applyBorder="1" applyAlignment="1">
      <alignment horizontal="right" vertical="top" wrapText="1"/>
    </xf>
    <xf numFmtId="165" fontId="0" fillId="2" borderId="48" xfId="0" applyNumberFormat="1" applyFont="1" applyFill="1" applyBorder="1" applyAlignment="1">
      <alignment horizontal="right"/>
    </xf>
    <xf numFmtId="164" fontId="0" fillId="0" borderId="51" xfId="2" applyNumberFormat="1" applyFont="1" applyBorder="1" applyAlignment="1">
      <alignment horizontal="right" vertical="top" wrapText="1"/>
    </xf>
    <xf numFmtId="165" fontId="0" fillId="2" borderId="51" xfId="0" applyNumberFormat="1" applyFont="1" applyFill="1" applyBorder="1" applyAlignment="1">
      <alignment horizontal="right"/>
    </xf>
    <xf numFmtId="165" fontId="0" fillId="2" borderId="58" xfId="0" applyNumberFormat="1" applyFont="1" applyFill="1" applyBorder="1" applyAlignment="1">
      <alignment horizontal="right"/>
    </xf>
    <xf numFmtId="0" fontId="2" fillId="2" borderId="61" xfId="0" applyFont="1" applyFill="1" applyBorder="1" applyAlignment="1">
      <alignment horizontal="center" vertical="center" wrapText="1"/>
    </xf>
    <xf numFmtId="0" fontId="2" fillId="2" borderId="63" xfId="0" applyFont="1" applyFill="1" applyBorder="1" applyAlignment="1">
      <alignment horizontal="center" vertical="center" wrapText="1"/>
    </xf>
    <xf numFmtId="10" fontId="0" fillId="2" borderId="47" xfId="1" applyNumberFormat="1" applyFont="1" applyFill="1" applyBorder="1" applyAlignment="1">
      <alignment horizontal="right" vertical="top"/>
    </xf>
    <xf numFmtId="10" fontId="0" fillId="2" borderId="54" xfId="1" applyNumberFormat="1" applyFont="1" applyFill="1" applyBorder="1" applyAlignment="1">
      <alignment horizontal="right"/>
    </xf>
    <xf numFmtId="10" fontId="0" fillId="2" borderId="40" xfId="1" applyNumberFormat="1" applyFont="1" applyFill="1" applyBorder="1" applyAlignment="1">
      <alignment horizontal="right" vertical="top"/>
    </xf>
    <xf numFmtId="0" fontId="0" fillId="0" borderId="51" xfId="0" applyBorder="1"/>
    <xf numFmtId="0" fontId="0" fillId="0" borderId="46" xfId="0" applyBorder="1"/>
    <xf numFmtId="0" fontId="0" fillId="0" borderId="25" xfId="0" applyBorder="1" applyAlignment="1">
      <alignment horizontal="left" vertical="top" wrapText="1"/>
    </xf>
    <xf numFmtId="165" fontId="0" fillId="2" borderId="71" xfId="0" applyNumberFormat="1" applyFont="1" applyFill="1" applyBorder="1" applyAlignment="1">
      <alignment horizontal="right"/>
    </xf>
    <xf numFmtId="0" fontId="0" fillId="0" borderId="22" xfId="0" applyBorder="1" applyAlignment="1">
      <alignment horizontal="left" vertical="top" wrapText="1"/>
    </xf>
    <xf numFmtId="164" fontId="0" fillId="0" borderId="68" xfId="2" applyNumberFormat="1" applyFont="1" applyBorder="1" applyAlignment="1">
      <alignment horizontal="right" vertical="top" wrapText="1"/>
    </xf>
    <xf numFmtId="164" fontId="0" fillId="3" borderId="45" xfId="2" applyNumberFormat="1" applyFont="1" applyFill="1" applyBorder="1" applyAlignment="1">
      <alignment horizontal="right" vertical="top" wrapText="1"/>
    </xf>
    <xf numFmtId="0" fontId="0" fillId="0" borderId="72" xfId="0" applyBorder="1" applyAlignment="1">
      <alignment horizontal="left" vertical="top"/>
    </xf>
    <xf numFmtId="164" fontId="0" fillId="0" borderId="67" xfId="2" applyNumberFormat="1" applyFont="1" applyBorder="1" applyAlignment="1">
      <alignment horizontal="right" vertical="top" wrapText="1"/>
    </xf>
    <xf numFmtId="0" fontId="0" fillId="0" borderId="56" xfId="0" applyBorder="1" applyAlignment="1">
      <alignment horizontal="left" vertical="top"/>
    </xf>
    <xf numFmtId="37" fontId="0" fillId="0" borderId="33" xfId="2" applyNumberFormat="1" applyFont="1" applyFill="1" applyBorder="1" applyAlignment="1">
      <alignment horizontal="right" vertical="top" wrapText="1"/>
    </xf>
    <xf numFmtId="165" fontId="0" fillId="2" borderId="9"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0" fontId="0" fillId="0" borderId="16" xfId="0" quotePrefix="1" applyBorder="1" applyAlignment="1">
      <alignment horizontal="right" vertical="top" wrapText="1"/>
    </xf>
    <xf numFmtId="0" fontId="0" fillId="0" borderId="7" xfId="0" quotePrefix="1" applyBorder="1" applyAlignment="1">
      <alignment horizontal="right" vertical="top" wrapText="1"/>
    </xf>
    <xf numFmtId="0" fontId="0" fillId="0" borderId="8" xfId="0" quotePrefix="1" applyBorder="1" applyAlignment="1">
      <alignment horizontal="right" vertical="top" wrapText="1"/>
    </xf>
    <xf numFmtId="165" fontId="0" fillId="2" borderId="11" xfId="0" applyNumberFormat="1" applyFont="1" applyFill="1" applyBorder="1" applyAlignment="1">
      <alignment horizontal="right" vertical="top"/>
    </xf>
    <xf numFmtId="10" fontId="0" fillId="2" borderId="6" xfId="1" applyNumberFormat="1" applyFont="1" applyFill="1" applyBorder="1" applyAlignment="1">
      <alignment horizontal="right" vertical="top"/>
    </xf>
    <xf numFmtId="0" fontId="0" fillId="0" borderId="9" xfId="0" quotePrefix="1" applyBorder="1" applyAlignment="1">
      <alignment horizontal="right" vertical="top" wrapText="1"/>
    </xf>
    <xf numFmtId="0" fontId="0" fillId="0" borderId="10" xfId="0" quotePrefix="1" applyBorder="1" applyAlignment="1">
      <alignment horizontal="right" vertical="top" wrapText="1"/>
    </xf>
    <xf numFmtId="0" fontId="0" fillId="0" borderId="61" xfId="0" applyBorder="1" applyAlignment="1">
      <alignment horizontal="left" vertical="top"/>
    </xf>
    <xf numFmtId="165" fontId="0" fillId="2" borderId="68" xfId="0" applyNumberFormat="1" applyFont="1" applyFill="1" applyBorder="1" applyAlignment="1">
      <alignment horizontal="right"/>
    </xf>
    <xf numFmtId="10" fontId="0" fillId="2" borderId="69" xfId="1" applyNumberFormat="1" applyFont="1" applyFill="1" applyBorder="1" applyAlignment="1">
      <alignment horizontal="right"/>
    </xf>
    <xf numFmtId="3" fontId="0" fillId="0" borderId="58" xfId="0" applyNumberFormat="1" applyBorder="1" applyAlignment="1">
      <alignment horizontal="right" vertical="top" wrapText="1"/>
    </xf>
    <xf numFmtId="164" fontId="0" fillId="3" borderId="34" xfId="2" applyNumberFormat="1" applyFont="1" applyFill="1" applyBorder="1" applyAlignment="1">
      <alignment horizontal="right" vertical="top" wrapText="1"/>
    </xf>
    <xf numFmtId="164" fontId="0" fillId="0" borderId="47" xfId="2" quotePrefix="1" applyNumberFormat="1" applyFont="1" applyBorder="1" applyAlignment="1">
      <alignment horizontal="right" vertical="top" wrapText="1"/>
    </xf>
    <xf numFmtId="10" fontId="0" fillId="2" borderId="55" xfId="1" applyNumberFormat="1" applyFont="1" applyFill="1" applyBorder="1" applyAlignment="1">
      <alignment horizontal="right"/>
    </xf>
    <xf numFmtId="165" fontId="0" fillId="2" borderId="73" xfId="0" applyNumberFormat="1" applyFont="1" applyFill="1" applyBorder="1" applyAlignment="1">
      <alignment horizontal="right"/>
    </xf>
    <xf numFmtId="165" fontId="0" fillId="2" borderId="74" xfId="0" applyNumberFormat="1" applyFont="1" applyFill="1" applyBorder="1" applyAlignment="1">
      <alignment horizontal="right"/>
    </xf>
    <xf numFmtId="164" fontId="0" fillId="0" borderId="54" xfId="2" quotePrefix="1" applyNumberFormat="1" applyFont="1" applyBorder="1" applyAlignment="1">
      <alignment horizontal="right" vertical="top" wrapText="1"/>
    </xf>
    <xf numFmtId="0" fontId="0" fillId="0" borderId="75" xfId="0" applyBorder="1" applyAlignment="1">
      <alignment horizontal="left" vertical="top"/>
    </xf>
    <xf numFmtId="0" fontId="0" fillId="0" borderId="24" xfId="0" applyFill="1" applyBorder="1" applyAlignment="1">
      <alignment horizontal="left" vertical="top"/>
    </xf>
    <xf numFmtId="0" fontId="0" fillId="0" borderId="56" xfId="0" applyFill="1" applyBorder="1" applyAlignment="1">
      <alignment horizontal="left" vertical="top"/>
    </xf>
    <xf numFmtId="10" fontId="0" fillId="2" borderId="40" xfId="1" applyNumberFormat="1" applyFont="1" applyFill="1" applyBorder="1" applyAlignment="1">
      <alignment horizontal="right"/>
    </xf>
    <xf numFmtId="10" fontId="0" fillId="2" borderId="76" xfId="1" applyNumberFormat="1" applyFont="1" applyFill="1" applyBorder="1" applyAlignment="1">
      <alignment horizontal="right"/>
    </xf>
    <xf numFmtId="165" fontId="0" fillId="2" borderId="31" xfId="0" applyNumberFormat="1" applyFont="1" applyFill="1" applyBorder="1" applyAlignment="1"/>
    <xf numFmtId="10" fontId="0" fillId="2" borderId="42" xfId="1" applyNumberFormat="1" applyFont="1" applyFill="1" applyBorder="1" applyAlignment="1">
      <alignment horizontal="right"/>
    </xf>
    <xf numFmtId="165" fontId="0" fillId="2" borderId="53" xfId="0" applyNumberFormat="1" applyFont="1" applyFill="1" applyBorder="1" applyAlignment="1"/>
    <xf numFmtId="165" fontId="0" fillId="2" borderId="44" xfId="0" applyNumberFormat="1" applyFont="1" applyFill="1" applyBorder="1" applyAlignment="1"/>
    <xf numFmtId="10" fontId="0" fillId="2" borderId="70" xfId="1" applyNumberFormat="1" applyFont="1" applyFill="1" applyBorder="1" applyAlignment="1">
      <alignment horizontal="right"/>
    </xf>
    <xf numFmtId="10" fontId="0" fillId="2" borderId="59" xfId="1" applyNumberFormat="1" applyFont="1" applyFill="1" applyBorder="1" applyAlignment="1">
      <alignment horizontal="right"/>
    </xf>
    <xf numFmtId="10" fontId="0" fillId="2" borderId="10" xfId="1" applyNumberFormat="1" applyFont="1" applyFill="1" applyBorder="1" applyAlignment="1">
      <alignment horizontal="right" vertical="top"/>
    </xf>
    <xf numFmtId="10" fontId="0" fillId="2" borderId="8" xfId="1" applyNumberFormat="1" applyFont="1" applyFill="1" applyBorder="1" applyAlignment="1">
      <alignment horizontal="right" vertical="top"/>
    </xf>
    <xf numFmtId="0" fontId="0" fillId="0" borderId="57" xfId="0" applyFill="1" applyBorder="1" applyAlignment="1">
      <alignment horizontal="left" vertical="top"/>
    </xf>
    <xf numFmtId="164" fontId="0" fillId="0" borderId="0" xfId="0" applyNumberFormat="1"/>
    <xf numFmtId="0" fontId="0" fillId="3" borderId="33" xfId="0" quotePrefix="1" applyFill="1" applyBorder="1" applyAlignment="1">
      <alignment horizontal="right" vertical="top" wrapText="1"/>
    </xf>
    <xf numFmtId="0" fontId="0" fillId="3" borderId="9"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4" xfId="0" applyBorder="1"/>
    <xf numFmtId="0" fontId="0" fillId="0" borderId="0" xfId="0" applyAlignment="1">
      <alignment horizontal="left" vertical="top" wrapText="1"/>
    </xf>
    <xf numFmtId="0" fontId="4" fillId="0" borderId="17"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5" fillId="0" borderId="22"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15"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5" fillId="0" borderId="35" xfId="0" applyFont="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3343-9787-42D2-8FF2-2A52708C65C4}">
  <sheetPr>
    <tabColor rgb="FF92D050"/>
  </sheetPr>
  <dimension ref="A1:S73"/>
  <sheetViews>
    <sheetView tabSelected="1" view="pageBreakPreview" zoomScale="90" zoomScaleNormal="80" zoomScaleSheetLayoutView="90" workbookViewId="0"/>
  </sheetViews>
  <sheetFormatPr defaultRowHeight="15" x14ac:dyDescent="0.25"/>
  <cols>
    <col min="1" max="1" width="33" customWidth="1"/>
    <col min="2" max="2" width="15.7109375" customWidth="1"/>
    <col min="3" max="15" width="10.7109375" customWidth="1"/>
  </cols>
  <sheetData>
    <row r="1" spans="1:18" ht="26.25" x14ac:dyDescent="0.25">
      <c r="A1" s="7" t="s">
        <v>0</v>
      </c>
      <c r="B1" s="7"/>
    </row>
    <row r="2" spans="1:18" ht="18.75" x14ac:dyDescent="0.25">
      <c r="A2" s="3" t="s">
        <v>174</v>
      </c>
      <c r="B2" s="5"/>
    </row>
    <row r="3" spans="1:18" ht="18.75" x14ac:dyDescent="0.25">
      <c r="A3" s="50" t="s">
        <v>175</v>
      </c>
      <c r="B3" s="5"/>
    </row>
    <row r="4" spans="1:18" x14ac:dyDescent="0.25">
      <c r="A4" s="2"/>
      <c r="B4" s="2"/>
    </row>
    <row r="5" spans="1:18" ht="18" x14ac:dyDescent="0.25">
      <c r="A5" s="8" t="s">
        <v>1</v>
      </c>
      <c r="B5" s="8"/>
    </row>
    <row r="6" spans="1:18" x14ac:dyDescent="0.25">
      <c r="A6" s="2"/>
      <c r="B6" s="2"/>
    </row>
    <row r="7" spans="1:18" ht="18" x14ac:dyDescent="0.25">
      <c r="A7" s="3" t="s">
        <v>217</v>
      </c>
      <c r="B7" s="3"/>
    </row>
    <row r="8" spans="1:18" ht="15.75" thickBot="1" x14ac:dyDescent="0.3">
      <c r="A8" s="4"/>
      <c r="B8" s="4"/>
    </row>
    <row r="9" spans="1:18" x14ac:dyDescent="0.25">
      <c r="A9" s="34" t="s">
        <v>3</v>
      </c>
      <c r="B9" s="34" t="s">
        <v>31</v>
      </c>
      <c r="C9" s="161" t="s">
        <v>25</v>
      </c>
      <c r="D9" s="162"/>
      <c r="E9" s="162"/>
      <c r="F9" s="162"/>
      <c r="G9" s="162"/>
      <c r="H9" s="162"/>
      <c r="I9" s="162"/>
      <c r="J9" s="162"/>
      <c r="K9" s="162"/>
      <c r="L9" s="162"/>
      <c r="M9" s="162"/>
      <c r="N9" s="162"/>
      <c r="O9" s="167"/>
    </row>
    <row r="10" spans="1:18" ht="14.45" customHeight="1" x14ac:dyDescent="0.25">
      <c r="A10" s="35"/>
      <c r="B10" s="35"/>
      <c r="C10" s="164" t="s">
        <v>24</v>
      </c>
      <c r="D10" s="165"/>
      <c r="E10" s="165"/>
      <c r="F10" s="166"/>
      <c r="G10" s="164" t="s">
        <v>157</v>
      </c>
      <c r="H10" s="165"/>
      <c r="I10" s="166"/>
      <c r="J10" s="164" t="s">
        <v>158</v>
      </c>
      <c r="K10" s="165"/>
      <c r="L10" s="166"/>
      <c r="M10" s="164" t="s">
        <v>159</v>
      </c>
      <c r="N10" s="165"/>
      <c r="O10" s="166"/>
    </row>
    <row r="11" spans="1:18" ht="34.5" thickBot="1" x14ac:dyDescent="0.3">
      <c r="A11" s="35"/>
      <c r="B11" s="35"/>
      <c r="C11" s="55" t="s">
        <v>23</v>
      </c>
      <c r="D11" s="56" t="s">
        <v>79</v>
      </c>
      <c r="E11" s="56" t="s">
        <v>22</v>
      </c>
      <c r="F11" s="57" t="s">
        <v>1</v>
      </c>
      <c r="G11" s="58" t="s">
        <v>103</v>
      </c>
      <c r="H11" s="56" t="s">
        <v>22</v>
      </c>
      <c r="I11" s="59" t="s">
        <v>1</v>
      </c>
      <c r="J11" s="58" t="s">
        <v>79</v>
      </c>
      <c r="K11" s="56" t="s">
        <v>22</v>
      </c>
      <c r="L11" s="59" t="s">
        <v>1</v>
      </c>
      <c r="M11" s="58" t="s">
        <v>79</v>
      </c>
      <c r="N11" s="56" t="s">
        <v>22</v>
      </c>
      <c r="O11" s="59" t="s">
        <v>1</v>
      </c>
      <c r="P11" s="12"/>
    </row>
    <row r="12" spans="1:18" x14ac:dyDescent="0.25">
      <c r="A12" s="111" t="s">
        <v>13</v>
      </c>
      <c r="B12" s="137" t="s">
        <v>52</v>
      </c>
      <c r="C12" s="115">
        <v>198</v>
      </c>
      <c r="D12" s="112">
        <v>2219</v>
      </c>
      <c r="E12" s="128">
        <v>110</v>
      </c>
      <c r="F12" s="129">
        <f>E12/D12</f>
        <v>4.9571879224876068E-2</v>
      </c>
      <c r="G12" s="112">
        <v>1799</v>
      </c>
      <c r="H12" s="128">
        <v>74</v>
      </c>
      <c r="I12" s="129">
        <f>H12/G12</f>
        <v>4.1133963312951639E-2</v>
      </c>
      <c r="J12" s="134">
        <v>323</v>
      </c>
      <c r="K12" s="128">
        <v>26</v>
      </c>
      <c r="L12" s="129">
        <f>K12/J12</f>
        <v>8.0495356037151702E-2</v>
      </c>
      <c r="M12" s="134">
        <v>97</v>
      </c>
      <c r="N12" s="128">
        <v>10</v>
      </c>
      <c r="O12" s="129">
        <f>N12/M12</f>
        <v>0.10309278350515463</v>
      </c>
      <c r="P12" s="13"/>
      <c r="Q12" s="151"/>
      <c r="R12" s="151"/>
    </row>
    <row r="13" spans="1:18" x14ac:dyDescent="0.25">
      <c r="A13" s="6" t="s">
        <v>137</v>
      </c>
      <c r="B13" s="116" t="s">
        <v>56</v>
      </c>
      <c r="C13" s="79">
        <v>14</v>
      </c>
      <c r="D13" s="62">
        <v>16</v>
      </c>
      <c r="E13" s="62">
        <v>4</v>
      </c>
      <c r="F13" s="83">
        <f t="shared" ref="F13:F18" si="0">E13/D13</f>
        <v>0.25</v>
      </c>
      <c r="G13" s="79">
        <v>13</v>
      </c>
      <c r="H13" s="62">
        <v>4</v>
      </c>
      <c r="I13" s="83">
        <f t="shared" ref="I13:I17" si="1">H13/G13</f>
        <v>0.30769230769230771</v>
      </c>
      <c r="J13" s="72">
        <v>2</v>
      </c>
      <c r="K13" s="61">
        <v>0</v>
      </c>
      <c r="L13" s="83">
        <f t="shared" ref="L13:L17" si="2">K13/J13</f>
        <v>0</v>
      </c>
      <c r="M13" s="72">
        <v>1</v>
      </c>
      <c r="N13" s="61">
        <v>0</v>
      </c>
      <c r="O13" s="83">
        <f t="shared" ref="O13:O16" si="3">N13/M13</f>
        <v>0</v>
      </c>
      <c r="P13" s="13"/>
      <c r="Q13" s="151"/>
      <c r="R13" s="151"/>
    </row>
    <row r="14" spans="1:18" x14ac:dyDescent="0.25">
      <c r="A14" s="6" t="s">
        <v>14</v>
      </c>
      <c r="B14" s="116" t="s">
        <v>54</v>
      </c>
      <c r="C14" s="77">
        <v>370</v>
      </c>
      <c r="D14" s="60">
        <v>1812</v>
      </c>
      <c r="E14" s="61">
        <v>293</v>
      </c>
      <c r="F14" s="83">
        <f t="shared" si="0"/>
        <v>0.16169977924944812</v>
      </c>
      <c r="G14" s="60">
        <v>1233</v>
      </c>
      <c r="H14" s="61">
        <v>172</v>
      </c>
      <c r="I14" s="83">
        <f t="shared" si="1"/>
        <v>0.13949716139497162</v>
      </c>
      <c r="J14" s="71">
        <v>499</v>
      </c>
      <c r="K14" s="61">
        <v>106</v>
      </c>
      <c r="L14" s="83">
        <f t="shared" si="2"/>
        <v>0.21242484969939879</v>
      </c>
      <c r="M14" s="71">
        <v>80</v>
      </c>
      <c r="N14" s="61">
        <v>15</v>
      </c>
      <c r="O14" s="83">
        <f t="shared" si="3"/>
        <v>0.1875</v>
      </c>
      <c r="P14" s="13"/>
      <c r="Q14" s="151"/>
      <c r="R14" s="151"/>
    </row>
    <row r="15" spans="1:18" ht="30" x14ac:dyDescent="0.25">
      <c r="A15" s="6" t="s">
        <v>156</v>
      </c>
      <c r="B15" s="116" t="s">
        <v>55</v>
      </c>
      <c r="C15" s="79">
        <v>32</v>
      </c>
      <c r="D15" s="62">
        <v>37</v>
      </c>
      <c r="E15" s="62">
        <v>16</v>
      </c>
      <c r="F15" s="104">
        <f t="shared" si="0"/>
        <v>0.43243243243243246</v>
      </c>
      <c r="G15" s="79">
        <v>30</v>
      </c>
      <c r="H15" s="62">
        <v>14</v>
      </c>
      <c r="I15" s="104">
        <f t="shared" si="1"/>
        <v>0.46666666666666667</v>
      </c>
      <c r="J15" s="72">
        <v>6</v>
      </c>
      <c r="K15" s="62">
        <v>2</v>
      </c>
      <c r="L15" s="104">
        <f t="shared" si="2"/>
        <v>0.33333333333333331</v>
      </c>
      <c r="M15" s="72">
        <v>1</v>
      </c>
      <c r="N15" s="63">
        <v>0</v>
      </c>
      <c r="O15" s="104">
        <f t="shared" si="3"/>
        <v>0</v>
      </c>
      <c r="P15" s="13"/>
      <c r="Q15" s="151"/>
      <c r="R15" s="151"/>
    </row>
    <row r="16" spans="1:18" x14ac:dyDescent="0.25">
      <c r="A16" s="6" t="s">
        <v>15</v>
      </c>
      <c r="B16" s="116" t="s">
        <v>61</v>
      </c>
      <c r="C16" s="77">
        <v>53</v>
      </c>
      <c r="D16" s="61">
        <v>295</v>
      </c>
      <c r="E16" s="61">
        <v>89</v>
      </c>
      <c r="F16" s="140">
        <f t="shared" si="0"/>
        <v>0.30169491525423731</v>
      </c>
      <c r="G16" s="78">
        <v>63</v>
      </c>
      <c r="H16" s="61">
        <v>17</v>
      </c>
      <c r="I16" s="83">
        <f t="shared" si="1"/>
        <v>0.26984126984126983</v>
      </c>
      <c r="J16" s="71">
        <v>193</v>
      </c>
      <c r="K16" s="61">
        <v>57</v>
      </c>
      <c r="L16" s="83">
        <f t="shared" si="2"/>
        <v>0.29533678756476683</v>
      </c>
      <c r="M16" s="71">
        <v>39</v>
      </c>
      <c r="N16" s="61">
        <v>15</v>
      </c>
      <c r="O16" s="83">
        <f t="shared" si="3"/>
        <v>0.38461538461538464</v>
      </c>
      <c r="P16" s="13"/>
      <c r="Q16" s="151"/>
      <c r="R16" s="151"/>
    </row>
    <row r="17" spans="1:19" ht="15.75" thickBot="1" x14ac:dyDescent="0.3">
      <c r="A17" s="6" t="s">
        <v>138</v>
      </c>
      <c r="B17" s="116" t="s">
        <v>58</v>
      </c>
      <c r="C17" s="77">
        <v>21</v>
      </c>
      <c r="D17" s="142">
        <v>29</v>
      </c>
      <c r="E17" s="142">
        <v>26</v>
      </c>
      <c r="F17" s="143">
        <f t="shared" si="0"/>
        <v>0.89655172413793105</v>
      </c>
      <c r="G17" s="144">
        <v>20</v>
      </c>
      <c r="H17" s="142">
        <v>17</v>
      </c>
      <c r="I17" s="105">
        <f t="shared" si="1"/>
        <v>0.85</v>
      </c>
      <c r="J17" s="145">
        <v>9</v>
      </c>
      <c r="K17" s="142">
        <v>9</v>
      </c>
      <c r="L17" s="105">
        <f t="shared" si="2"/>
        <v>1</v>
      </c>
      <c r="M17" s="73" t="s">
        <v>166</v>
      </c>
      <c r="N17" s="70" t="s">
        <v>166</v>
      </c>
      <c r="O17" s="136" t="s">
        <v>166</v>
      </c>
      <c r="P17" s="13"/>
      <c r="Q17" s="151"/>
      <c r="R17" s="151"/>
    </row>
    <row r="18" spans="1:19" ht="15.75" thickBot="1" x14ac:dyDescent="0.3">
      <c r="A18" s="19" t="s">
        <v>10</v>
      </c>
      <c r="B18" s="65"/>
      <c r="C18" s="31"/>
      <c r="D18" s="25">
        <f>SUM(D12:D17)</f>
        <v>4408</v>
      </c>
      <c r="E18" s="25">
        <f>SUM(E12:E17)</f>
        <v>538</v>
      </c>
      <c r="F18" s="147">
        <f t="shared" si="0"/>
        <v>0.1220508166969147</v>
      </c>
      <c r="G18" s="24">
        <f>SUM(G12:G17)</f>
        <v>3158</v>
      </c>
      <c r="H18" s="25">
        <f>SUM(H12:H17)</f>
        <v>298</v>
      </c>
      <c r="I18" s="133">
        <f t="shared" ref="I18" si="4">H18/G18</f>
        <v>9.4363521215959464E-2</v>
      </c>
      <c r="J18" s="26">
        <f>SUM(J12:J17)</f>
        <v>1032</v>
      </c>
      <c r="K18" s="25">
        <f>SUM(K12:K17)</f>
        <v>200</v>
      </c>
      <c r="L18" s="133">
        <f t="shared" ref="L18" si="5">K18/J18</f>
        <v>0.19379844961240311</v>
      </c>
      <c r="M18" s="26">
        <f>SUM(M12:M17)</f>
        <v>218</v>
      </c>
      <c r="N18" s="25">
        <f>SUM(N12:N17)</f>
        <v>40</v>
      </c>
      <c r="O18" s="133">
        <f t="shared" ref="O18" si="6">N18/M18</f>
        <v>0.1834862385321101</v>
      </c>
      <c r="P18" s="13"/>
      <c r="Q18" s="151"/>
      <c r="R18" s="151"/>
    </row>
    <row r="19" spans="1:19" x14ac:dyDescent="0.25">
      <c r="A19" s="17" t="s">
        <v>18</v>
      </c>
      <c r="B19" s="116" t="s">
        <v>53</v>
      </c>
      <c r="C19" s="77">
        <v>45</v>
      </c>
      <c r="D19" s="74">
        <v>495</v>
      </c>
      <c r="E19" s="74">
        <v>1</v>
      </c>
      <c r="F19" s="146">
        <f>E19/D19</f>
        <v>2.0202020202020202E-3</v>
      </c>
      <c r="G19" s="100">
        <v>304</v>
      </c>
      <c r="H19" s="74">
        <v>1</v>
      </c>
      <c r="I19" s="84">
        <f>H19/G19</f>
        <v>3.2894736842105261E-3</v>
      </c>
      <c r="J19" s="101">
        <v>181</v>
      </c>
      <c r="K19" s="74">
        <v>0</v>
      </c>
      <c r="L19" s="84">
        <f>K19/J19</f>
        <v>0</v>
      </c>
      <c r="M19" s="101">
        <v>10</v>
      </c>
      <c r="N19" s="74">
        <v>0</v>
      </c>
      <c r="O19" s="84">
        <f>N19/M19</f>
        <v>0</v>
      </c>
      <c r="P19" s="12"/>
      <c r="Q19" s="151"/>
      <c r="R19" s="151"/>
      <c r="S19" s="11"/>
    </row>
    <row r="20" spans="1:19" x14ac:dyDescent="0.25">
      <c r="A20" s="6" t="s">
        <v>19</v>
      </c>
      <c r="B20" s="116" t="s">
        <v>172</v>
      </c>
      <c r="C20" s="77">
        <v>45</v>
      </c>
      <c r="D20" s="61">
        <v>215</v>
      </c>
      <c r="E20" s="61">
        <v>22</v>
      </c>
      <c r="F20" s="140">
        <f t="shared" ref="F20:F36" si="7">E20/D20</f>
        <v>0.10232558139534884</v>
      </c>
      <c r="G20" s="78">
        <v>141</v>
      </c>
      <c r="H20" s="61">
        <v>15</v>
      </c>
      <c r="I20" s="83">
        <f t="shared" ref="I20:I36" si="8">H20/G20</f>
        <v>0.10638297872340426</v>
      </c>
      <c r="J20" s="71">
        <v>71</v>
      </c>
      <c r="K20" s="61">
        <v>7</v>
      </c>
      <c r="L20" s="83">
        <f t="shared" ref="L20:L36" si="9">K20/J20</f>
        <v>9.8591549295774641E-2</v>
      </c>
      <c r="M20" s="71">
        <v>3</v>
      </c>
      <c r="N20" s="61">
        <v>0</v>
      </c>
      <c r="O20" s="83">
        <f t="shared" ref="O20:O36" si="10">N20/M20</f>
        <v>0</v>
      </c>
      <c r="P20" s="12"/>
      <c r="Q20" s="151"/>
      <c r="R20" s="151"/>
      <c r="S20" s="11"/>
    </row>
    <row r="21" spans="1:19" ht="15.75" thickBot="1" x14ac:dyDescent="0.3">
      <c r="A21" s="6" t="s">
        <v>139</v>
      </c>
      <c r="B21" s="116" t="s">
        <v>60</v>
      </c>
      <c r="C21" s="77">
        <v>10</v>
      </c>
      <c r="D21" s="61">
        <v>25</v>
      </c>
      <c r="E21" s="61">
        <v>15</v>
      </c>
      <c r="F21" s="140">
        <f t="shared" si="7"/>
        <v>0.6</v>
      </c>
      <c r="G21" s="78">
        <v>19</v>
      </c>
      <c r="H21" s="61">
        <v>11</v>
      </c>
      <c r="I21" s="83">
        <f t="shared" si="8"/>
        <v>0.57894736842105265</v>
      </c>
      <c r="J21" s="71">
        <v>6</v>
      </c>
      <c r="K21" s="61">
        <v>4</v>
      </c>
      <c r="L21" s="83">
        <f t="shared" si="9"/>
        <v>0.66666666666666663</v>
      </c>
      <c r="M21" s="72" t="s">
        <v>166</v>
      </c>
      <c r="N21" s="62" t="s">
        <v>166</v>
      </c>
      <c r="O21" s="132" t="s">
        <v>166</v>
      </c>
      <c r="P21" s="13"/>
      <c r="Q21" s="151"/>
      <c r="R21" s="151"/>
      <c r="S21" s="11"/>
    </row>
    <row r="22" spans="1:19" ht="15.75" thickBot="1" x14ac:dyDescent="0.3">
      <c r="A22" s="19" t="s">
        <v>11</v>
      </c>
      <c r="B22" s="65"/>
      <c r="C22" s="66"/>
      <c r="D22" s="25">
        <f>SUM(D19:D21)</f>
        <v>735</v>
      </c>
      <c r="E22" s="25">
        <f>SUM(E19:E21)</f>
        <v>38</v>
      </c>
      <c r="F22" s="147">
        <f t="shared" si="7"/>
        <v>5.1700680272108841E-2</v>
      </c>
      <c r="G22" s="24">
        <f>SUM(G19:G21)</f>
        <v>464</v>
      </c>
      <c r="H22" s="25">
        <f>SUM(H19:H21)</f>
        <v>27</v>
      </c>
      <c r="I22" s="133">
        <f t="shared" si="8"/>
        <v>5.8189655172413791E-2</v>
      </c>
      <c r="J22" s="26">
        <f>SUM(J19:J21)</f>
        <v>258</v>
      </c>
      <c r="K22" s="25">
        <f>SUM(K19:K21)</f>
        <v>11</v>
      </c>
      <c r="L22" s="133">
        <f t="shared" ref="L22" si="11">K22/J22</f>
        <v>4.2635658914728682E-2</v>
      </c>
      <c r="M22" s="26">
        <f>SUM(M19:M21)</f>
        <v>13</v>
      </c>
      <c r="N22" s="41">
        <f>SUM(N19:N21)</f>
        <v>0</v>
      </c>
      <c r="O22" s="133">
        <f t="shared" ref="O22" si="12">N22/M22</f>
        <v>0</v>
      </c>
      <c r="P22" s="13"/>
      <c r="Q22" s="151"/>
      <c r="R22" s="151"/>
    </row>
    <row r="23" spans="1:19" ht="15.75" thickBot="1" x14ac:dyDescent="0.3">
      <c r="A23" s="6" t="s">
        <v>140</v>
      </c>
      <c r="B23" s="139" t="s">
        <v>119</v>
      </c>
      <c r="C23" s="65"/>
      <c r="D23" s="68">
        <v>139</v>
      </c>
      <c r="E23" s="128">
        <v>3</v>
      </c>
      <c r="F23" s="140">
        <f t="shared" si="7"/>
        <v>2.1582733812949641E-2</v>
      </c>
      <c r="G23" s="152"/>
      <c r="H23" s="153"/>
      <c r="I23" s="154"/>
      <c r="J23" s="152"/>
      <c r="K23" s="153"/>
      <c r="L23" s="154"/>
      <c r="M23" s="152"/>
      <c r="N23" s="153"/>
      <c r="O23" s="154"/>
      <c r="P23" s="13"/>
      <c r="Q23" s="151"/>
      <c r="R23" s="151"/>
    </row>
    <row r="24" spans="1:19" x14ac:dyDescent="0.25">
      <c r="A24" s="6" t="s">
        <v>141</v>
      </c>
      <c r="B24" s="139" t="s">
        <v>120</v>
      </c>
      <c r="C24" s="67">
        <v>888</v>
      </c>
      <c r="D24" s="60">
        <v>2590</v>
      </c>
      <c r="E24" s="61">
        <v>40</v>
      </c>
      <c r="F24" s="140">
        <f t="shared" si="7"/>
        <v>1.5444015444015444E-2</v>
      </c>
      <c r="G24" s="78">
        <v>273</v>
      </c>
      <c r="H24" s="61">
        <v>5</v>
      </c>
      <c r="I24" s="83">
        <f t="shared" si="8"/>
        <v>1.8315018315018316E-2</v>
      </c>
      <c r="J24" s="60">
        <v>1456</v>
      </c>
      <c r="K24" s="61">
        <v>24</v>
      </c>
      <c r="L24" s="83">
        <f t="shared" si="9"/>
        <v>1.6483516483516484E-2</v>
      </c>
      <c r="M24" s="71">
        <v>861</v>
      </c>
      <c r="N24" s="61">
        <v>11</v>
      </c>
      <c r="O24" s="83">
        <f t="shared" si="10"/>
        <v>1.2775842044134728E-2</v>
      </c>
      <c r="P24" s="13"/>
      <c r="Q24" s="151"/>
      <c r="R24" s="151"/>
    </row>
    <row r="25" spans="1:19" x14ac:dyDescent="0.25">
      <c r="A25" s="6" t="s">
        <v>143</v>
      </c>
      <c r="B25" s="139" t="s">
        <v>122</v>
      </c>
      <c r="C25" s="67">
        <v>202</v>
      </c>
      <c r="D25" s="61">
        <v>299</v>
      </c>
      <c r="E25" s="61">
        <v>3</v>
      </c>
      <c r="F25" s="140">
        <f t="shared" si="7"/>
        <v>1.0033444816053512E-2</v>
      </c>
      <c r="G25" s="78">
        <v>9</v>
      </c>
      <c r="H25" s="61">
        <v>0</v>
      </c>
      <c r="I25" s="83">
        <f t="shared" si="8"/>
        <v>0</v>
      </c>
      <c r="J25" s="71">
        <v>159</v>
      </c>
      <c r="K25" s="61">
        <v>2</v>
      </c>
      <c r="L25" s="83">
        <f t="shared" si="9"/>
        <v>1.2578616352201259E-2</v>
      </c>
      <c r="M25" s="71">
        <v>131</v>
      </c>
      <c r="N25" s="61">
        <v>1</v>
      </c>
      <c r="O25" s="83">
        <f t="shared" si="10"/>
        <v>7.6335877862595417E-3</v>
      </c>
      <c r="Q25" s="151"/>
      <c r="R25" s="151"/>
    </row>
    <row r="26" spans="1:19" x14ac:dyDescent="0.25">
      <c r="A26" s="6" t="s">
        <v>144</v>
      </c>
      <c r="B26" s="139" t="s">
        <v>123</v>
      </c>
      <c r="C26" s="67">
        <v>233</v>
      </c>
      <c r="D26" s="61">
        <v>887</v>
      </c>
      <c r="E26" s="61">
        <v>18</v>
      </c>
      <c r="F26" s="140">
        <f t="shared" si="7"/>
        <v>2.0293122886133032E-2</v>
      </c>
      <c r="G26" s="78">
        <v>346</v>
      </c>
      <c r="H26" s="61">
        <v>2</v>
      </c>
      <c r="I26" s="83">
        <f t="shared" si="8"/>
        <v>5.7803468208092483E-3</v>
      </c>
      <c r="J26" s="71">
        <v>282</v>
      </c>
      <c r="K26" s="61">
        <v>7</v>
      </c>
      <c r="L26" s="83">
        <f t="shared" si="9"/>
        <v>2.4822695035460994E-2</v>
      </c>
      <c r="M26" s="71">
        <v>259</v>
      </c>
      <c r="N26" s="61">
        <v>9</v>
      </c>
      <c r="O26" s="83">
        <f t="shared" si="10"/>
        <v>3.4749034749034749E-2</v>
      </c>
      <c r="Q26" s="151"/>
      <c r="R26" s="151"/>
    </row>
    <row r="27" spans="1:19" ht="30.75" thickBot="1" x14ac:dyDescent="0.3">
      <c r="A27" s="6" t="s">
        <v>142</v>
      </c>
      <c r="B27" s="139" t="s">
        <v>121</v>
      </c>
      <c r="C27" s="67">
        <v>70</v>
      </c>
      <c r="D27" s="63">
        <v>142</v>
      </c>
      <c r="E27" s="63">
        <v>14</v>
      </c>
      <c r="F27" s="106">
        <f t="shared" si="7"/>
        <v>9.8591549295774641E-2</v>
      </c>
      <c r="G27" s="82">
        <v>63</v>
      </c>
      <c r="H27" s="63">
        <v>2</v>
      </c>
      <c r="I27" s="104">
        <f t="shared" si="8"/>
        <v>3.1746031746031744E-2</v>
      </c>
      <c r="J27" s="81">
        <v>36</v>
      </c>
      <c r="K27" s="63">
        <v>7</v>
      </c>
      <c r="L27" s="104">
        <f t="shared" si="9"/>
        <v>0.19444444444444445</v>
      </c>
      <c r="M27" s="81">
        <v>43</v>
      </c>
      <c r="N27" s="63">
        <v>5</v>
      </c>
      <c r="O27" s="104">
        <f t="shared" si="10"/>
        <v>0.11627906976744186</v>
      </c>
      <c r="Q27" s="151"/>
      <c r="R27" s="151"/>
    </row>
    <row r="28" spans="1:19" ht="15.75" thickBot="1" x14ac:dyDescent="0.3">
      <c r="A28" s="19" t="s">
        <v>12</v>
      </c>
      <c r="B28" s="65"/>
      <c r="C28" s="31"/>
      <c r="D28" s="25">
        <f>SUM(D23:D27)</f>
        <v>4057</v>
      </c>
      <c r="E28" s="25">
        <f>SUM(E23:E27)</f>
        <v>78</v>
      </c>
      <c r="F28" s="147">
        <f t="shared" si="7"/>
        <v>1.9226029085531181E-2</v>
      </c>
      <c r="G28" s="24">
        <f>SUM(G23:G27)</f>
        <v>691</v>
      </c>
      <c r="H28" s="25">
        <f>SUM(H23:H27)</f>
        <v>9</v>
      </c>
      <c r="I28" s="133">
        <f t="shared" si="8"/>
        <v>1.3024602026049204E-2</v>
      </c>
      <c r="J28" s="26">
        <f>SUM(J23:J27)</f>
        <v>1933</v>
      </c>
      <c r="K28" s="25">
        <f>SUM(K23:K27)</f>
        <v>40</v>
      </c>
      <c r="L28" s="133">
        <f t="shared" si="9"/>
        <v>2.0693222969477496E-2</v>
      </c>
      <c r="M28" s="26">
        <f t="shared" ref="M28:N28" si="13">SUM(M23:M27)</f>
        <v>1294</v>
      </c>
      <c r="N28" s="25">
        <f t="shared" si="13"/>
        <v>26</v>
      </c>
      <c r="O28" s="133">
        <f t="shared" si="10"/>
        <v>2.009273570324575E-2</v>
      </c>
      <c r="Q28" s="151"/>
      <c r="R28" s="151"/>
    </row>
    <row r="29" spans="1:19" x14ac:dyDescent="0.25">
      <c r="A29" s="76" t="s">
        <v>8</v>
      </c>
      <c r="B29" s="139" t="s">
        <v>168</v>
      </c>
      <c r="C29" s="67">
        <v>131</v>
      </c>
      <c r="D29" s="61">
        <v>253</v>
      </c>
      <c r="E29" s="61">
        <v>35</v>
      </c>
      <c r="F29" s="140">
        <f t="shared" si="7"/>
        <v>0.13833992094861661</v>
      </c>
      <c r="G29" s="78">
        <v>38</v>
      </c>
      <c r="H29" s="61">
        <v>3</v>
      </c>
      <c r="I29" s="83">
        <f t="shared" si="8"/>
        <v>7.8947368421052627E-2</v>
      </c>
      <c r="J29" s="71">
        <v>142</v>
      </c>
      <c r="K29" s="61">
        <v>20</v>
      </c>
      <c r="L29" s="83">
        <f t="shared" si="9"/>
        <v>0.14084507042253522</v>
      </c>
      <c r="M29" s="71">
        <v>73</v>
      </c>
      <c r="N29" s="61">
        <v>12</v>
      </c>
      <c r="O29" s="83">
        <f t="shared" si="10"/>
        <v>0.16438356164383561</v>
      </c>
      <c r="Q29" s="151"/>
      <c r="R29" s="151"/>
    </row>
    <row r="30" spans="1:19" x14ac:dyDescent="0.25">
      <c r="A30" s="75" t="s">
        <v>7</v>
      </c>
      <c r="B30" s="139" t="s">
        <v>170</v>
      </c>
      <c r="C30" s="67">
        <v>40</v>
      </c>
      <c r="D30" s="61">
        <v>73</v>
      </c>
      <c r="E30" s="61">
        <v>6</v>
      </c>
      <c r="F30" s="140">
        <f t="shared" si="7"/>
        <v>8.2191780821917804E-2</v>
      </c>
      <c r="G30" s="78">
        <v>28</v>
      </c>
      <c r="H30" s="61">
        <v>2</v>
      </c>
      <c r="I30" s="83">
        <f t="shared" si="8"/>
        <v>7.1428571428571425E-2</v>
      </c>
      <c r="J30" s="71">
        <v>42</v>
      </c>
      <c r="K30" s="61">
        <v>4</v>
      </c>
      <c r="L30" s="83">
        <f t="shared" si="9"/>
        <v>9.5238095238095233E-2</v>
      </c>
      <c r="M30" s="71">
        <v>3</v>
      </c>
      <c r="N30" s="61">
        <v>0</v>
      </c>
      <c r="O30" s="83">
        <f t="shared" si="10"/>
        <v>0</v>
      </c>
      <c r="Q30" s="151"/>
      <c r="R30" s="151"/>
    </row>
    <row r="31" spans="1:19" x14ac:dyDescent="0.25">
      <c r="A31" s="75" t="s">
        <v>9</v>
      </c>
      <c r="B31" s="139" t="s">
        <v>167</v>
      </c>
      <c r="C31" s="67">
        <v>200</v>
      </c>
      <c r="D31" s="61">
        <v>324</v>
      </c>
      <c r="E31" s="61">
        <v>61</v>
      </c>
      <c r="F31" s="140">
        <f t="shared" si="7"/>
        <v>0.18827160493827161</v>
      </c>
      <c r="G31" s="78">
        <v>57</v>
      </c>
      <c r="H31" s="61">
        <v>8</v>
      </c>
      <c r="I31" s="83">
        <f t="shared" si="8"/>
        <v>0.14035087719298245</v>
      </c>
      <c r="J31" s="71">
        <v>201</v>
      </c>
      <c r="K31" s="61">
        <v>49</v>
      </c>
      <c r="L31" s="83">
        <f t="shared" si="9"/>
        <v>0.24378109452736318</v>
      </c>
      <c r="M31" s="71">
        <v>66</v>
      </c>
      <c r="N31" s="61">
        <v>4</v>
      </c>
      <c r="O31" s="83">
        <f t="shared" si="10"/>
        <v>6.0606060606060608E-2</v>
      </c>
      <c r="Q31" s="151"/>
      <c r="R31" s="151"/>
    </row>
    <row r="32" spans="1:19" x14ac:dyDescent="0.25">
      <c r="A32" s="75" t="s">
        <v>178</v>
      </c>
      <c r="B32" s="150" t="s">
        <v>169</v>
      </c>
      <c r="C32" s="99">
        <v>69</v>
      </c>
      <c r="D32" s="61">
        <v>127</v>
      </c>
      <c r="E32" s="61">
        <v>35</v>
      </c>
      <c r="F32" s="140">
        <f t="shared" si="7"/>
        <v>0.27559055118110237</v>
      </c>
      <c r="G32" s="78">
        <v>50</v>
      </c>
      <c r="H32" s="61">
        <v>11</v>
      </c>
      <c r="I32" s="83">
        <f t="shared" si="8"/>
        <v>0.22</v>
      </c>
      <c r="J32" s="71">
        <v>53</v>
      </c>
      <c r="K32" s="61">
        <v>20</v>
      </c>
      <c r="L32" s="83">
        <f t="shared" si="9"/>
        <v>0.37735849056603776</v>
      </c>
      <c r="M32" s="71">
        <v>24</v>
      </c>
      <c r="N32" s="61">
        <v>4</v>
      </c>
      <c r="O32" s="83">
        <f t="shared" si="10"/>
        <v>0.16666666666666666</v>
      </c>
      <c r="Q32" s="151"/>
      <c r="R32" s="151"/>
    </row>
    <row r="33" spans="1:18" ht="15.75" thickBot="1" x14ac:dyDescent="0.3">
      <c r="A33" s="80" t="s">
        <v>179</v>
      </c>
      <c r="B33" s="138" t="s">
        <v>171</v>
      </c>
      <c r="C33" s="69">
        <v>39</v>
      </c>
      <c r="D33" s="61">
        <v>70</v>
      </c>
      <c r="E33" s="61">
        <v>10</v>
      </c>
      <c r="F33" s="140">
        <f t="shared" si="7"/>
        <v>0.14285714285714285</v>
      </c>
      <c r="G33" s="78">
        <v>18</v>
      </c>
      <c r="H33" s="61">
        <v>4</v>
      </c>
      <c r="I33" s="83">
        <f t="shared" si="8"/>
        <v>0.22222222222222221</v>
      </c>
      <c r="J33" s="71">
        <v>29</v>
      </c>
      <c r="K33" s="61">
        <v>3</v>
      </c>
      <c r="L33" s="83">
        <f t="shared" si="9"/>
        <v>0.10344827586206896</v>
      </c>
      <c r="M33" s="71">
        <v>23</v>
      </c>
      <c r="N33" s="61">
        <v>3</v>
      </c>
      <c r="O33" s="83">
        <f t="shared" si="10"/>
        <v>0.13043478260869565</v>
      </c>
      <c r="Q33" s="151"/>
      <c r="R33" s="151"/>
    </row>
    <row r="34" spans="1:18" ht="15.75" thickBot="1" x14ac:dyDescent="0.3">
      <c r="A34" s="19" t="s">
        <v>16</v>
      </c>
      <c r="B34" s="65"/>
      <c r="C34" s="31"/>
      <c r="D34" s="25">
        <f>SUM(D29:D33)</f>
        <v>847</v>
      </c>
      <c r="E34" s="25">
        <f>SUM(E29:E33)</f>
        <v>147</v>
      </c>
      <c r="F34" s="147">
        <f t="shared" si="7"/>
        <v>0.17355371900826447</v>
      </c>
      <c r="G34" s="24">
        <f t="shared" ref="G34:H34" si="14">SUM(G29:G33)</f>
        <v>191</v>
      </c>
      <c r="H34" s="25">
        <f t="shared" si="14"/>
        <v>28</v>
      </c>
      <c r="I34" s="133">
        <f t="shared" si="8"/>
        <v>0.14659685863874344</v>
      </c>
      <c r="J34" s="26">
        <f t="shared" ref="J34:K34" si="15">SUM(J29:J33)</f>
        <v>467</v>
      </c>
      <c r="K34" s="25">
        <f t="shared" si="15"/>
        <v>96</v>
      </c>
      <c r="L34" s="133">
        <f t="shared" si="9"/>
        <v>0.20556745182012848</v>
      </c>
      <c r="M34" s="26">
        <f t="shared" ref="M34:N34" si="16">SUM(M29:M33)</f>
        <v>189</v>
      </c>
      <c r="N34" s="25">
        <f t="shared" si="16"/>
        <v>23</v>
      </c>
      <c r="O34" s="133">
        <f t="shared" si="10"/>
        <v>0.12169312169312169</v>
      </c>
      <c r="Q34" s="151"/>
      <c r="R34" s="151"/>
    </row>
    <row r="35" spans="1:18" ht="15.75" thickBot="1" x14ac:dyDescent="0.3">
      <c r="A35" s="18" t="s">
        <v>130</v>
      </c>
      <c r="B35" s="139" t="s">
        <v>129</v>
      </c>
      <c r="C35" s="52">
        <v>16</v>
      </c>
      <c r="D35" s="25">
        <v>46</v>
      </c>
      <c r="E35" s="51">
        <v>1</v>
      </c>
      <c r="F35" s="140">
        <f t="shared" si="7"/>
        <v>2.1739130434782608E-2</v>
      </c>
      <c r="G35" s="135">
        <v>3</v>
      </c>
      <c r="H35" s="61">
        <v>0</v>
      </c>
      <c r="I35" s="83">
        <f t="shared" si="8"/>
        <v>0</v>
      </c>
      <c r="J35" s="110">
        <v>34</v>
      </c>
      <c r="K35" s="61">
        <v>0</v>
      </c>
      <c r="L35" s="83">
        <f t="shared" si="9"/>
        <v>0</v>
      </c>
      <c r="M35" s="71">
        <v>9</v>
      </c>
      <c r="N35" s="61">
        <v>1</v>
      </c>
      <c r="O35" s="83">
        <f t="shared" si="10"/>
        <v>0.1111111111111111</v>
      </c>
      <c r="Q35" s="151"/>
      <c r="R35" s="151"/>
    </row>
    <row r="36" spans="1:18" ht="15.75" thickBot="1" x14ac:dyDescent="0.3">
      <c r="A36" s="40" t="s">
        <v>17</v>
      </c>
      <c r="B36" s="65"/>
      <c r="C36" s="31"/>
      <c r="D36" s="25">
        <v>46</v>
      </c>
      <c r="E36" s="25">
        <v>1</v>
      </c>
      <c r="F36" s="147">
        <f t="shared" si="7"/>
        <v>2.1739130434782608E-2</v>
      </c>
      <c r="G36" s="24">
        <v>3</v>
      </c>
      <c r="H36" s="41">
        <v>0</v>
      </c>
      <c r="I36" s="133">
        <f t="shared" si="8"/>
        <v>0</v>
      </c>
      <c r="J36" s="26">
        <v>34</v>
      </c>
      <c r="K36" s="41">
        <v>0</v>
      </c>
      <c r="L36" s="133">
        <f t="shared" si="9"/>
        <v>0</v>
      </c>
      <c r="M36" s="26">
        <v>9</v>
      </c>
      <c r="N36" s="25">
        <v>1</v>
      </c>
      <c r="O36" s="133">
        <f t="shared" si="10"/>
        <v>0.1111111111111111</v>
      </c>
      <c r="Q36" s="151"/>
      <c r="R36" s="151"/>
    </row>
    <row r="37" spans="1:18" ht="70.5" customHeight="1" x14ac:dyDescent="0.25">
      <c r="A37" s="157" t="s">
        <v>218</v>
      </c>
      <c r="B37" s="157"/>
      <c r="C37" s="157"/>
      <c r="D37" s="157"/>
      <c r="E37" s="157"/>
      <c r="F37" s="157"/>
      <c r="G37" s="157"/>
      <c r="H37" s="157"/>
      <c r="I37" s="157"/>
      <c r="J37" s="157"/>
      <c r="K37" s="157"/>
      <c r="L37" s="157"/>
      <c r="M37" s="157"/>
      <c r="N37" s="157"/>
      <c r="O37" s="157"/>
      <c r="Q37" s="151"/>
      <c r="R37" s="151"/>
    </row>
    <row r="38" spans="1:18" ht="18" x14ac:dyDescent="0.25">
      <c r="A38" s="3" t="s">
        <v>4</v>
      </c>
      <c r="B38" s="3"/>
      <c r="C38" s="1"/>
      <c r="D38" s="1"/>
      <c r="E38" s="1"/>
      <c r="F38" s="1"/>
      <c r="G38" s="1"/>
      <c r="H38" s="1"/>
      <c r="I38" s="1"/>
      <c r="J38" s="1"/>
      <c r="K38" s="45"/>
      <c r="L38" s="1"/>
      <c r="M38" s="1"/>
      <c r="N38" s="1"/>
      <c r="O38" s="45"/>
      <c r="Q38" s="151"/>
      <c r="R38" s="151"/>
    </row>
    <row r="39" spans="1:18" ht="18.75" thickBot="1" x14ac:dyDescent="0.3">
      <c r="A39" s="3"/>
      <c r="B39" s="3"/>
      <c r="C39" s="1"/>
      <c r="D39" s="1"/>
      <c r="E39" s="1"/>
      <c r="F39" s="1"/>
      <c r="G39" s="1"/>
      <c r="H39" s="1"/>
      <c r="I39" s="1"/>
      <c r="J39" s="1"/>
      <c r="K39" s="1"/>
      <c r="L39" s="1"/>
      <c r="M39" s="1"/>
      <c r="N39" s="1"/>
      <c r="O39" s="1"/>
      <c r="Q39" s="151"/>
      <c r="R39" s="151"/>
    </row>
    <row r="40" spans="1:18" x14ac:dyDescent="0.25">
      <c r="A40" s="34" t="s">
        <v>3</v>
      </c>
      <c r="B40" s="34" t="s">
        <v>31</v>
      </c>
      <c r="C40" s="161" t="s">
        <v>25</v>
      </c>
      <c r="D40" s="162"/>
      <c r="E40" s="162"/>
      <c r="F40" s="162"/>
      <c r="G40" s="162"/>
      <c r="H40" s="162"/>
      <c r="I40" s="162"/>
      <c r="J40" s="162"/>
      <c r="K40" s="162"/>
      <c r="L40" s="162"/>
      <c r="M40" s="162"/>
      <c r="N40" s="162"/>
      <c r="O40" s="163"/>
      <c r="Q40" s="151"/>
      <c r="R40" s="151"/>
    </row>
    <row r="41" spans="1:18" ht="14.45" customHeight="1" x14ac:dyDescent="0.25">
      <c r="A41" s="35"/>
      <c r="B41" s="95"/>
      <c r="C41" s="165" t="s">
        <v>24</v>
      </c>
      <c r="D41" s="165"/>
      <c r="E41" s="165"/>
      <c r="F41" s="166"/>
      <c r="G41" s="164" t="s">
        <v>157</v>
      </c>
      <c r="H41" s="165"/>
      <c r="I41" s="166"/>
      <c r="J41" s="164" t="s">
        <v>158</v>
      </c>
      <c r="K41" s="165"/>
      <c r="L41" s="166"/>
      <c r="M41" s="164" t="s">
        <v>159</v>
      </c>
      <c r="N41" s="165"/>
      <c r="O41" s="166"/>
      <c r="Q41" s="151"/>
      <c r="R41" s="151"/>
    </row>
    <row r="42" spans="1:18" ht="34.5" thickBot="1" x14ac:dyDescent="0.3">
      <c r="A42" s="36"/>
      <c r="B42" s="102"/>
      <c r="C42" s="87" t="s">
        <v>23</v>
      </c>
      <c r="D42" s="14" t="s">
        <v>79</v>
      </c>
      <c r="E42" s="14" t="s">
        <v>22</v>
      </c>
      <c r="F42" s="20" t="s">
        <v>1</v>
      </c>
      <c r="G42" s="22" t="s">
        <v>103</v>
      </c>
      <c r="H42" s="14" t="s">
        <v>22</v>
      </c>
      <c r="I42" s="16" t="s">
        <v>1</v>
      </c>
      <c r="J42" s="21" t="s">
        <v>79</v>
      </c>
      <c r="K42" s="14" t="s">
        <v>22</v>
      </c>
      <c r="L42" s="16" t="s">
        <v>1</v>
      </c>
      <c r="M42" s="22" t="s">
        <v>79</v>
      </c>
      <c r="N42" s="14" t="s">
        <v>22</v>
      </c>
      <c r="O42" s="16" t="s">
        <v>1</v>
      </c>
      <c r="Q42" s="151"/>
      <c r="R42" s="151"/>
    </row>
    <row r="43" spans="1:18" s="49" customFormat="1" ht="45" x14ac:dyDescent="0.25">
      <c r="A43" s="48" t="s">
        <v>107</v>
      </c>
      <c r="B43" s="91" t="s">
        <v>96</v>
      </c>
      <c r="C43" s="117">
        <v>5</v>
      </c>
      <c r="D43" s="118">
        <v>34</v>
      </c>
      <c r="E43" s="118">
        <v>1</v>
      </c>
      <c r="F43" s="148">
        <f>E43/D43</f>
        <v>2.9411764705882353E-2</v>
      </c>
      <c r="G43" s="53" t="s">
        <v>166</v>
      </c>
      <c r="H43" s="125" t="s">
        <v>166</v>
      </c>
      <c r="I43" s="126" t="s">
        <v>166</v>
      </c>
      <c r="J43" s="53">
        <v>26</v>
      </c>
      <c r="K43" s="125">
        <v>1</v>
      </c>
      <c r="L43" s="148">
        <f>K43/J43</f>
        <v>3.8461538461538464E-2</v>
      </c>
      <c r="M43" s="53">
        <v>8</v>
      </c>
      <c r="N43" s="125">
        <v>0</v>
      </c>
      <c r="O43" s="148">
        <f>N43/M43</f>
        <v>0</v>
      </c>
      <c r="Q43" s="151"/>
      <c r="R43" s="151"/>
    </row>
    <row r="44" spans="1:18" ht="60" x14ac:dyDescent="0.25">
      <c r="A44" s="6" t="s">
        <v>108</v>
      </c>
      <c r="B44" s="91" t="s">
        <v>98</v>
      </c>
      <c r="C44" s="47">
        <v>5</v>
      </c>
      <c r="D44" s="119">
        <v>16</v>
      </c>
      <c r="E44" s="119">
        <v>0</v>
      </c>
      <c r="F44" s="124">
        <f t="shared" ref="F44:F47" si="17">E44/D44</f>
        <v>0</v>
      </c>
      <c r="G44" s="39">
        <v>2</v>
      </c>
      <c r="H44" s="23">
        <v>0</v>
      </c>
      <c r="I44" s="44">
        <f>H44/G44</f>
        <v>0</v>
      </c>
      <c r="J44" s="39">
        <v>9</v>
      </c>
      <c r="K44" s="23">
        <v>0</v>
      </c>
      <c r="L44" s="44">
        <f t="shared" ref="L44:L46" si="18">K44/J44</f>
        <v>0</v>
      </c>
      <c r="M44" s="39">
        <v>5</v>
      </c>
      <c r="N44" s="23">
        <v>0</v>
      </c>
      <c r="O44" s="44">
        <f t="shared" ref="O44:O45" si="19">N44/M44</f>
        <v>0</v>
      </c>
      <c r="Q44" s="151"/>
      <c r="R44" s="151"/>
    </row>
    <row r="45" spans="1:18" ht="45" x14ac:dyDescent="0.25">
      <c r="A45" s="46" t="s">
        <v>162</v>
      </c>
      <c r="B45" s="91" t="s">
        <v>99</v>
      </c>
      <c r="C45" s="47">
        <v>21</v>
      </c>
      <c r="D45" s="119">
        <v>152</v>
      </c>
      <c r="E45" s="119">
        <v>7</v>
      </c>
      <c r="F45" s="124">
        <f t="shared" si="17"/>
        <v>4.6052631578947366E-2</v>
      </c>
      <c r="G45" s="123">
        <v>40</v>
      </c>
      <c r="H45" s="119">
        <v>0</v>
      </c>
      <c r="I45" s="124">
        <v>0</v>
      </c>
      <c r="J45" s="123">
        <v>66</v>
      </c>
      <c r="K45" s="119">
        <v>6</v>
      </c>
      <c r="L45" s="124">
        <f t="shared" si="18"/>
        <v>9.0909090909090912E-2</v>
      </c>
      <c r="M45" s="123">
        <v>46</v>
      </c>
      <c r="N45" s="119">
        <v>1</v>
      </c>
      <c r="O45" s="124">
        <f t="shared" si="19"/>
        <v>2.1739130434782608E-2</v>
      </c>
      <c r="Q45" s="151"/>
      <c r="R45" s="151"/>
    </row>
    <row r="46" spans="1:18" ht="30.75" thickBot="1" x14ac:dyDescent="0.3">
      <c r="A46" s="6" t="s">
        <v>106</v>
      </c>
      <c r="B46" s="91" t="s">
        <v>101</v>
      </c>
      <c r="C46" s="120">
        <v>1</v>
      </c>
      <c r="D46" s="121">
        <v>1</v>
      </c>
      <c r="E46" s="121">
        <v>0</v>
      </c>
      <c r="F46" s="149">
        <f t="shared" si="17"/>
        <v>0</v>
      </c>
      <c r="G46" s="120" t="s">
        <v>166</v>
      </c>
      <c r="H46" s="121" t="s">
        <v>166</v>
      </c>
      <c r="I46" s="122" t="s">
        <v>166</v>
      </c>
      <c r="J46" s="120">
        <v>1</v>
      </c>
      <c r="K46" s="121">
        <v>0</v>
      </c>
      <c r="L46" s="149">
        <f t="shared" si="18"/>
        <v>0</v>
      </c>
      <c r="M46" s="120" t="s">
        <v>166</v>
      </c>
      <c r="N46" s="121" t="s">
        <v>166</v>
      </c>
      <c r="O46" s="122" t="s">
        <v>166</v>
      </c>
      <c r="Q46" s="151"/>
      <c r="R46" s="151"/>
    </row>
    <row r="47" spans="1:18" ht="15.75" thickBot="1" x14ac:dyDescent="0.3">
      <c r="A47" s="19" t="s">
        <v>12</v>
      </c>
      <c r="B47" s="113"/>
      <c r="C47" s="131"/>
      <c r="D47" s="25">
        <f>SUM(D43:D46)</f>
        <v>203</v>
      </c>
      <c r="E47" s="25">
        <f>SUM(E43:E46)</f>
        <v>8</v>
      </c>
      <c r="F47" s="147">
        <f t="shared" si="17"/>
        <v>3.9408866995073892E-2</v>
      </c>
      <c r="G47" s="24">
        <f t="shared" ref="G47:H47" si="20">SUM(G43:G46)</f>
        <v>42</v>
      </c>
      <c r="H47" s="41">
        <f t="shared" si="20"/>
        <v>0</v>
      </c>
      <c r="I47" s="133">
        <f t="shared" ref="I47" si="21">H47/G47</f>
        <v>0</v>
      </c>
      <c r="J47" s="26">
        <f t="shared" ref="J47:K47" si="22">SUM(J43:J46)</f>
        <v>102</v>
      </c>
      <c r="K47" s="41">
        <f t="shared" si="22"/>
        <v>7</v>
      </c>
      <c r="L47" s="133">
        <f t="shared" ref="L47" si="23">K47/J47</f>
        <v>6.8627450980392163E-2</v>
      </c>
      <c r="M47" s="26">
        <f t="shared" ref="M47:N47" si="24">SUM(M43:M46)</f>
        <v>59</v>
      </c>
      <c r="N47" s="25">
        <f t="shared" si="24"/>
        <v>1</v>
      </c>
      <c r="O47" s="133">
        <f t="shared" ref="O47" si="25">N47/M47</f>
        <v>1.6949152542372881E-2</v>
      </c>
      <c r="Q47" s="151"/>
      <c r="R47" s="151"/>
    </row>
    <row r="48" spans="1:18" ht="72.599999999999994" customHeight="1" x14ac:dyDescent="0.25">
      <c r="A48" s="157" t="s">
        <v>218</v>
      </c>
      <c r="B48" s="157"/>
      <c r="C48" s="157"/>
      <c r="D48" s="157"/>
      <c r="E48" s="157"/>
      <c r="F48" s="157"/>
      <c r="G48" s="157"/>
      <c r="H48" s="157"/>
      <c r="I48" s="157"/>
      <c r="J48" s="157"/>
      <c r="K48" s="157"/>
      <c r="L48" s="157"/>
      <c r="M48" s="157"/>
      <c r="N48" s="157"/>
      <c r="O48" s="157"/>
      <c r="Q48" s="151"/>
      <c r="R48" s="151"/>
    </row>
    <row r="49" spans="1:19" x14ac:dyDescent="0.25">
      <c r="A49" s="54"/>
      <c r="B49" s="54"/>
      <c r="C49" s="54"/>
      <c r="D49" s="54"/>
      <c r="E49" s="54"/>
      <c r="F49" s="54"/>
      <c r="G49" s="54"/>
      <c r="H49" s="54"/>
      <c r="I49" s="54"/>
      <c r="J49" s="54"/>
      <c r="K49" s="54"/>
      <c r="L49" s="54"/>
      <c r="M49" s="54"/>
      <c r="N49" s="54"/>
      <c r="O49" s="54"/>
      <c r="Q49" s="151"/>
      <c r="R49" s="151"/>
    </row>
    <row r="50" spans="1:19" ht="18" x14ac:dyDescent="0.25">
      <c r="A50" s="3" t="s">
        <v>5</v>
      </c>
      <c r="B50" s="3"/>
      <c r="C50" s="1"/>
      <c r="D50" s="1"/>
      <c r="E50" s="1"/>
      <c r="F50" s="1"/>
      <c r="G50" s="1"/>
      <c r="H50" s="1"/>
      <c r="I50" s="1"/>
      <c r="J50" s="1"/>
      <c r="K50" s="1"/>
      <c r="L50" s="1"/>
      <c r="M50" s="1"/>
      <c r="N50" s="1"/>
      <c r="O50" s="1"/>
      <c r="Q50" s="151"/>
      <c r="R50" s="151"/>
    </row>
    <row r="51" spans="1:19" ht="15.75" thickBot="1" x14ac:dyDescent="0.3">
      <c r="A51" s="4"/>
      <c r="B51" s="4"/>
      <c r="Q51" s="151"/>
      <c r="R51" s="151"/>
    </row>
    <row r="52" spans="1:19" x14ac:dyDescent="0.25">
      <c r="A52" s="85"/>
      <c r="B52" s="103" t="s">
        <v>31</v>
      </c>
      <c r="C52" s="158" t="s">
        <v>2</v>
      </c>
      <c r="D52" s="158"/>
      <c r="E52" s="158"/>
      <c r="F52" s="159"/>
      <c r="Q52" s="151"/>
      <c r="R52" s="151"/>
    </row>
    <row r="53" spans="1:19" ht="34.5" thickBot="1" x14ac:dyDescent="0.3">
      <c r="A53" s="86" t="s">
        <v>3</v>
      </c>
      <c r="B53" s="90"/>
      <c r="C53" s="15" t="s">
        <v>23</v>
      </c>
      <c r="D53" s="14" t="s">
        <v>103</v>
      </c>
      <c r="E53" s="14" t="s">
        <v>22</v>
      </c>
      <c r="F53" s="16" t="s">
        <v>1</v>
      </c>
      <c r="Q53" s="151"/>
      <c r="R53" s="151"/>
    </row>
    <row r="54" spans="1:19" x14ac:dyDescent="0.25">
      <c r="A54" s="6" t="s">
        <v>173</v>
      </c>
      <c r="B54" s="91" t="s">
        <v>164</v>
      </c>
      <c r="C54" s="130">
        <v>11</v>
      </c>
      <c r="D54" s="74">
        <v>142</v>
      </c>
      <c r="E54" s="74">
        <v>26</v>
      </c>
      <c r="F54" s="84">
        <f>E54/D54</f>
        <v>0.18309859154929578</v>
      </c>
      <c r="Q54" s="151"/>
      <c r="R54" s="151"/>
    </row>
    <row r="55" spans="1:19" x14ac:dyDescent="0.25">
      <c r="A55" s="6" t="s">
        <v>145</v>
      </c>
      <c r="B55" s="91" t="s">
        <v>114</v>
      </c>
      <c r="C55" s="88">
        <v>27</v>
      </c>
      <c r="D55" s="64">
        <v>177</v>
      </c>
      <c r="E55" s="64">
        <v>0</v>
      </c>
      <c r="F55" s="83">
        <f t="shared" ref="F55:F56" si="26">E55/D55</f>
        <v>0</v>
      </c>
      <c r="P55" s="1"/>
      <c r="Q55" s="151"/>
      <c r="R55" s="151"/>
    </row>
    <row r="56" spans="1:19" ht="15.75" thickBot="1" x14ac:dyDescent="0.3">
      <c r="A56" s="109" t="s">
        <v>146</v>
      </c>
      <c r="B56" s="92" t="s">
        <v>110</v>
      </c>
      <c r="C56" s="89">
        <v>7</v>
      </c>
      <c r="D56" s="93">
        <v>17</v>
      </c>
      <c r="E56" s="93">
        <v>1</v>
      </c>
      <c r="F56" s="94">
        <f t="shared" si="26"/>
        <v>5.8823529411764705E-2</v>
      </c>
      <c r="G56" s="155"/>
      <c r="H56" s="9"/>
      <c r="I56" s="9"/>
      <c r="J56" s="9"/>
      <c r="K56" s="9"/>
      <c r="L56" s="9"/>
      <c r="M56" s="9"/>
      <c r="N56" s="9"/>
      <c r="O56" s="9"/>
      <c r="P56" s="1"/>
      <c r="Q56" s="151"/>
      <c r="R56" s="151"/>
    </row>
    <row r="57" spans="1:19" ht="75" customHeight="1" x14ac:dyDescent="0.25">
      <c r="A57" s="157" t="s">
        <v>218</v>
      </c>
      <c r="B57" s="157"/>
      <c r="C57" s="157"/>
      <c r="D57" s="157"/>
      <c r="E57" s="157"/>
      <c r="F57" s="157"/>
      <c r="G57" s="160"/>
      <c r="H57" s="160"/>
      <c r="I57" s="160"/>
      <c r="J57" s="160"/>
      <c r="K57" s="160"/>
      <c r="L57" s="160"/>
      <c r="M57" s="160"/>
      <c r="N57" s="160"/>
      <c r="O57" s="160"/>
      <c r="Q57" s="151"/>
      <c r="R57" s="151"/>
    </row>
    <row r="58" spans="1:19" ht="18" x14ac:dyDescent="0.25">
      <c r="A58" s="3" t="s">
        <v>147</v>
      </c>
      <c r="B58" s="3"/>
      <c r="G58" s="1"/>
      <c r="H58" s="1"/>
      <c r="I58" s="1"/>
      <c r="J58" s="1"/>
      <c r="K58" s="1"/>
      <c r="L58" s="1"/>
      <c r="M58" s="1"/>
      <c r="N58" s="1"/>
      <c r="O58" s="1"/>
      <c r="Q58" s="151"/>
      <c r="R58" s="151"/>
    </row>
    <row r="59" spans="1:19" ht="15.75" thickBot="1" x14ac:dyDescent="0.3">
      <c r="Q59" s="151"/>
      <c r="R59" s="151"/>
    </row>
    <row r="60" spans="1:19" x14ac:dyDescent="0.25">
      <c r="A60" s="34" t="s">
        <v>3</v>
      </c>
      <c r="B60" s="34" t="s">
        <v>31</v>
      </c>
      <c r="C60" s="161" t="s">
        <v>25</v>
      </c>
      <c r="D60" s="162"/>
      <c r="E60" s="162"/>
      <c r="F60" s="162"/>
      <c r="G60" s="162"/>
      <c r="H60" s="162"/>
      <c r="I60" s="162"/>
      <c r="J60" s="162"/>
      <c r="K60" s="162"/>
      <c r="L60" s="162"/>
      <c r="M60" s="162"/>
      <c r="N60" s="162"/>
      <c r="O60" s="163"/>
      <c r="Q60" s="151"/>
      <c r="R60" s="151"/>
    </row>
    <row r="61" spans="1:19" ht="14.45" customHeight="1" x14ac:dyDescent="0.25">
      <c r="A61" s="35"/>
      <c r="B61" s="35"/>
      <c r="C61" s="164" t="s">
        <v>24</v>
      </c>
      <c r="D61" s="165"/>
      <c r="E61" s="165"/>
      <c r="F61" s="166"/>
      <c r="G61" s="165" t="s">
        <v>157</v>
      </c>
      <c r="H61" s="165"/>
      <c r="I61" s="166"/>
      <c r="J61" s="164" t="s">
        <v>158</v>
      </c>
      <c r="K61" s="165"/>
      <c r="L61" s="166"/>
      <c r="M61" s="164" t="s">
        <v>159</v>
      </c>
      <c r="N61" s="165"/>
      <c r="O61" s="166"/>
      <c r="Q61" s="151"/>
      <c r="R61" s="151"/>
    </row>
    <row r="62" spans="1:19" ht="34.5" thickBot="1" x14ac:dyDescent="0.3">
      <c r="A62" s="36"/>
      <c r="B62" s="36"/>
      <c r="C62" s="15" t="s">
        <v>23</v>
      </c>
      <c r="D62" s="14" t="s">
        <v>79</v>
      </c>
      <c r="E62" s="14" t="s">
        <v>22</v>
      </c>
      <c r="F62" s="16" t="s">
        <v>1</v>
      </c>
      <c r="G62" s="21" t="s">
        <v>103</v>
      </c>
      <c r="H62" s="14" t="s">
        <v>22</v>
      </c>
      <c r="I62" s="20" t="s">
        <v>1</v>
      </c>
      <c r="J62" s="22" t="s">
        <v>79</v>
      </c>
      <c r="K62" s="14" t="s">
        <v>22</v>
      </c>
      <c r="L62" s="20" t="s">
        <v>1</v>
      </c>
      <c r="M62" s="22" t="s">
        <v>79</v>
      </c>
      <c r="N62" s="14" t="s">
        <v>22</v>
      </c>
      <c r="O62" s="16" t="s">
        <v>1</v>
      </c>
      <c r="P62" s="12"/>
      <c r="Q62" s="151"/>
      <c r="R62" s="151"/>
    </row>
    <row r="63" spans="1:19" x14ac:dyDescent="0.25">
      <c r="A63" s="18" t="s">
        <v>151</v>
      </c>
      <c r="B63" s="114" t="s">
        <v>66</v>
      </c>
      <c r="C63" s="107">
        <v>94</v>
      </c>
      <c r="D63" s="74">
        <v>166</v>
      </c>
      <c r="E63" s="74">
        <v>40</v>
      </c>
      <c r="F63" s="84">
        <f>E63/D63</f>
        <v>0.24096385542168675</v>
      </c>
      <c r="G63" s="101">
        <v>153</v>
      </c>
      <c r="H63" s="74">
        <v>39</v>
      </c>
      <c r="I63" s="146">
        <f>H63/G63</f>
        <v>0.25490196078431371</v>
      </c>
      <c r="J63" s="100">
        <v>10</v>
      </c>
      <c r="K63" s="74">
        <v>1</v>
      </c>
      <c r="L63" s="146">
        <f>K63/J63</f>
        <v>0.1</v>
      </c>
      <c r="M63" s="100">
        <v>3</v>
      </c>
      <c r="N63" s="74">
        <v>0</v>
      </c>
      <c r="O63" s="84">
        <f>N63/M63</f>
        <v>0</v>
      </c>
      <c r="P63" s="13"/>
      <c r="Q63" s="151"/>
      <c r="R63" s="151"/>
    </row>
    <row r="64" spans="1:19" x14ac:dyDescent="0.25">
      <c r="A64" s="6" t="s">
        <v>148</v>
      </c>
      <c r="B64" s="91" t="s">
        <v>67</v>
      </c>
      <c r="C64" s="77">
        <v>34</v>
      </c>
      <c r="D64" s="61">
        <v>60</v>
      </c>
      <c r="E64" s="61">
        <v>12</v>
      </c>
      <c r="F64" s="83">
        <f t="shared" ref="F64:F70" si="27">E64/D64</f>
        <v>0.2</v>
      </c>
      <c r="G64" s="71">
        <v>36</v>
      </c>
      <c r="H64" s="61">
        <v>10</v>
      </c>
      <c r="I64" s="140">
        <f t="shared" ref="I64:I70" si="28">H64/G64</f>
        <v>0.27777777777777779</v>
      </c>
      <c r="J64" s="78">
        <v>21</v>
      </c>
      <c r="K64" s="61">
        <v>2</v>
      </c>
      <c r="L64" s="140">
        <f t="shared" ref="L64:L70" si="29">K64/J64</f>
        <v>9.5238095238095233E-2</v>
      </c>
      <c r="M64" s="78">
        <v>3</v>
      </c>
      <c r="N64" s="61">
        <v>0</v>
      </c>
      <c r="O64" s="83">
        <f t="shared" ref="O64:O70" si="30">N64/M64</f>
        <v>0</v>
      </c>
      <c r="Q64" s="151"/>
      <c r="R64" s="151"/>
      <c r="S64" s="11"/>
    </row>
    <row r="65" spans="1:18" x14ac:dyDescent="0.25">
      <c r="A65" s="6" t="s">
        <v>152</v>
      </c>
      <c r="B65" s="91" t="s">
        <v>68</v>
      </c>
      <c r="C65" s="108">
        <v>77</v>
      </c>
      <c r="D65" s="61">
        <v>285</v>
      </c>
      <c r="E65" s="61">
        <v>70</v>
      </c>
      <c r="F65" s="83">
        <f t="shared" si="27"/>
        <v>0.24561403508771928</v>
      </c>
      <c r="G65" s="71">
        <v>71</v>
      </c>
      <c r="H65" s="61">
        <v>18</v>
      </c>
      <c r="I65" s="140">
        <f t="shared" si="28"/>
        <v>0.25352112676056338</v>
      </c>
      <c r="J65" s="78">
        <v>145</v>
      </c>
      <c r="K65" s="61">
        <v>37</v>
      </c>
      <c r="L65" s="140">
        <f t="shared" si="29"/>
        <v>0.25517241379310346</v>
      </c>
      <c r="M65" s="78">
        <v>69</v>
      </c>
      <c r="N65" s="61">
        <v>15</v>
      </c>
      <c r="O65" s="83">
        <f t="shared" si="30"/>
        <v>0.21739130434782608</v>
      </c>
      <c r="Q65" s="151"/>
      <c r="R65" s="151"/>
    </row>
    <row r="66" spans="1:18" x14ac:dyDescent="0.25">
      <c r="A66" s="6" t="s">
        <v>153</v>
      </c>
      <c r="B66" s="91" t="s">
        <v>69</v>
      </c>
      <c r="C66" s="108">
        <v>72</v>
      </c>
      <c r="D66" s="61">
        <v>133</v>
      </c>
      <c r="E66" s="61">
        <v>6</v>
      </c>
      <c r="F66" s="83">
        <f t="shared" si="27"/>
        <v>4.5112781954887216E-2</v>
      </c>
      <c r="G66" s="71">
        <v>31</v>
      </c>
      <c r="H66" s="61">
        <v>0</v>
      </c>
      <c r="I66" s="140">
        <f t="shared" si="28"/>
        <v>0</v>
      </c>
      <c r="J66" s="78">
        <v>75</v>
      </c>
      <c r="K66" s="61">
        <v>5</v>
      </c>
      <c r="L66" s="140">
        <f t="shared" si="29"/>
        <v>6.6666666666666666E-2</v>
      </c>
      <c r="M66" s="78">
        <v>27</v>
      </c>
      <c r="N66" s="61">
        <v>1</v>
      </c>
      <c r="O66" s="83">
        <f t="shared" si="30"/>
        <v>3.7037037037037035E-2</v>
      </c>
      <c r="Q66" s="151"/>
      <c r="R66" s="151"/>
    </row>
    <row r="67" spans="1:18" x14ac:dyDescent="0.25">
      <c r="A67" s="6" t="s">
        <v>154</v>
      </c>
      <c r="B67" s="91" t="s">
        <v>70</v>
      </c>
      <c r="C67" s="77">
        <v>92</v>
      </c>
      <c r="D67" s="61">
        <v>173</v>
      </c>
      <c r="E67" s="61">
        <v>20</v>
      </c>
      <c r="F67" s="83">
        <f t="shared" si="27"/>
        <v>0.11560693641618497</v>
      </c>
      <c r="G67" s="71">
        <v>80</v>
      </c>
      <c r="H67" s="61">
        <v>12</v>
      </c>
      <c r="I67" s="140">
        <f t="shared" si="28"/>
        <v>0.15</v>
      </c>
      <c r="J67" s="78">
        <v>57</v>
      </c>
      <c r="K67" s="61">
        <v>6</v>
      </c>
      <c r="L67" s="140">
        <f t="shared" si="29"/>
        <v>0.10526315789473684</v>
      </c>
      <c r="M67" s="78">
        <v>36</v>
      </c>
      <c r="N67" s="61">
        <v>2</v>
      </c>
      <c r="O67" s="83">
        <f t="shared" si="30"/>
        <v>5.5555555555555552E-2</v>
      </c>
      <c r="Q67" s="151"/>
      <c r="R67" s="151"/>
    </row>
    <row r="68" spans="1:18" x14ac:dyDescent="0.25">
      <c r="A68" s="6" t="s">
        <v>155</v>
      </c>
      <c r="B68" s="91" t="s">
        <v>71</v>
      </c>
      <c r="C68" s="77">
        <v>71</v>
      </c>
      <c r="D68" s="61">
        <v>149</v>
      </c>
      <c r="E68" s="61">
        <v>15</v>
      </c>
      <c r="F68" s="83">
        <f t="shared" si="27"/>
        <v>0.10067114093959731</v>
      </c>
      <c r="G68" s="71">
        <v>80</v>
      </c>
      <c r="H68" s="61">
        <v>8</v>
      </c>
      <c r="I68" s="140">
        <f t="shared" si="28"/>
        <v>0.1</v>
      </c>
      <c r="J68" s="78">
        <v>41</v>
      </c>
      <c r="K68" s="61">
        <v>5</v>
      </c>
      <c r="L68" s="140">
        <f t="shared" si="29"/>
        <v>0.12195121951219512</v>
      </c>
      <c r="M68" s="78">
        <v>28</v>
      </c>
      <c r="N68" s="61">
        <v>2</v>
      </c>
      <c r="O68" s="83">
        <f t="shared" si="30"/>
        <v>7.1428571428571425E-2</v>
      </c>
      <c r="Q68" s="151"/>
      <c r="R68" s="151"/>
    </row>
    <row r="69" spans="1:18" x14ac:dyDescent="0.25">
      <c r="A69" s="6" t="s">
        <v>149</v>
      </c>
      <c r="B69" s="91" t="s">
        <v>72</v>
      </c>
      <c r="C69" s="77">
        <v>143</v>
      </c>
      <c r="D69" s="61">
        <v>211</v>
      </c>
      <c r="E69" s="61">
        <v>88</v>
      </c>
      <c r="F69" s="83">
        <f t="shared" si="27"/>
        <v>0.41706161137440756</v>
      </c>
      <c r="G69" s="71">
        <v>44</v>
      </c>
      <c r="H69" s="61">
        <v>23</v>
      </c>
      <c r="I69" s="140">
        <f t="shared" si="28"/>
        <v>0.52272727272727271</v>
      </c>
      <c r="J69" s="78">
        <v>71</v>
      </c>
      <c r="K69" s="61">
        <v>35</v>
      </c>
      <c r="L69" s="140">
        <f t="shared" si="29"/>
        <v>0.49295774647887325</v>
      </c>
      <c r="M69" s="78">
        <v>96</v>
      </c>
      <c r="N69" s="61">
        <v>30</v>
      </c>
      <c r="O69" s="83">
        <f t="shared" si="30"/>
        <v>0.3125</v>
      </c>
      <c r="Q69" s="151"/>
      <c r="R69" s="151"/>
    </row>
    <row r="70" spans="1:18" ht="15.75" thickBot="1" x14ac:dyDescent="0.3">
      <c r="A70" s="38" t="s">
        <v>150</v>
      </c>
      <c r="B70" s="127" t="s">
        <v>115</v>
      </c>
      <c r="C70" s="97">
        <v>77</v>
      </c>
      <c r="D70" s="93">
        <v>143</v>
      </c>
      <c r="E70" s="93">
        <v>71</v>
      </c>
      <c r="F70" s="94">
        <f t="shared" si="27"/>
        <v>0.49650349650349651</v>
      </c>
      <c r="G70" s="96">
        <v>3</v>
      </c>
      <c r="H70" s="93">
        <v>1</v>
      </c>
      <c r="I70" s="141">
        <f t="shared" si="28"/>
        <v>0.33333333333333331</v>
      </c>
      <c r="J70" s="98">
        <v>71</v>
      </c>
      <c r="K70" s="93">
        <v>40</v>
      </c>
      <c r="L70" s="141">
        <f t="shared" si="29"/>
        <v>0.56338028169014087</v>
      </c>
      <c r="M70" s="98">
        <v>69</v>
      </c>
      <c r="N70" s="93">
        <v>30</v>
      </c>
      <c r="O70" s="94">
        <f t="shared" si="30"/>
        <v>0.43478260869565216</v>
      </c>
      <c r="Q70" s="151"/>
      <c r="R70" s="151"/>
    </row>
    <row r="71" spans="1:18" ht="74.099999999999994" customHeight="1" x14ac:dyDescent="0.25">
      <c r="A71" s="157" t="s">
        <v>218</v>
      </c>
      <c r="B71" s="157"/>
      <c r="C71" s="157"/>
      <c r="D71" s="157"/>
      <c r="E71" s="157"/>
      <c r="F71" s="157"/>
      <c r="G71" s="157"/>
      <c r="H71" s="157"/>
      <c r="I71" s="157"/>
      <c r="J71" s="157"/>
      <c r="K71" s="157"/>
      <c r="L71" s="157"/>
      <c r="M71" s="157"/>
      <c r="N71" s="157"/>
      <c r="O71" s="157"/>
      <c r="Q71" s="151"/>
      <c r="R71" s="151"/>
    </row>
    <row r="72" spans="1:18" x14ac:dyDescent="0.25">
      <c r="Q72" s="151"/>
      <c r="R72" s="151"/>
    </row>
    <row r="73" spans="1:18" x14ac:dyDescent="0.25">
      <c r="Q73" s="151"/>
      <c r="R73" s="151"/>
    </row>
  </sheetData>
  <mergeCells count="20">
    <mergeCell ref="C9:O9"/>
    <mergeCell ref="C10:F10"/>
    <mergeCell ref="G10:I10"/>
    <mergeCell ref="J10:L10"/>
    <mergeCell ref="M10:O10"/>
    <mergeCell ref="A48:O48"/>
    <mergeCell ref="A37:O37"/>
    <mergeCell ref="C40:O40"/>
    <mergeCell ref="C41:F41"/>
    <mergeCell ref="G41:I41"/>
    <mergeCell ref="J41:L41"/>
    <mergeCell ref="M41:O41"/>
    <mergeCell ref="A71:O71"/>
    <mergeCell ref="C52:F52"/>
    <mergeCell ref="A57:O57"/>
    <mergeCell ref="C60:O60"/>
    <mergeCell ref="C61:F61"/>
    <mergeCell ref="G61:I61"/>
    <mergeCell ref="J61:L61"/>
    <mergeCell ref="M61:O61"/>
  </mergeCells>
  <printOptions horizontalCentered="1"/>
  <pageMargins left="0.2" right="0.2" top="0.5" bottom="0.5" header="0.3" footer="0.3"/>
  <pageSetup scale="64"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8" t="s">
        <v>26</v>
      </c>
    </row>
    <row r="2" spans="1:16384" x14ac:dyDescent="0.25">
      <c r="A2" s="10"/>
    </row>
    <row r="3" spans="1:16384" ht="18.75" x14ac:dyDescent="0.3">
      <c r="A3" s="27" t="s">
        <v>104</v>
      </c>
    </row>
    <row r="4" spans="1:16384" ht="18.75" x14ac:dyDescent="0.3">
      <c r="A4" s="27"/>
    </row>
    <row r="5" spans="1:16384" ht="18.75" x14ac:dyDescent="0.3">
      <c r="A5" s="27" t="s">
        <v>105</v>
      </c>
    </row>
    <row r="6" spans="1:16384" x14ac:dyDescent="0.25">
      <c r="A6" s="10" t="s">
        <v>215</v>
      </c>
    </row>
    <row r="7" spans="1:16384" ht="32.450000000000003" customHeight="1" x14ac:dyDescent="0.25">
      <c r="A7" s="156" t="s">
        <v>160</v>
      </c>
      <c r="B7" s="156"/>
      <c r="C7" s="156"/>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c r="XFD7" s="37"/>
    </row>
    <row r="8" spans="1:16384" x14ac:dyDescent="0.25">
      <c r="A8" s="10"/>
      <c r="B8" s="10"/>
      <c r="C8" s="1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c r="XFD8" s="37"/>
    </row>
    <row r="9" spans="1:16384" x14ac:dyDescent="0.25">
      <c r="A9" s="10" t="s">
        <v>4</v>
      </c>
      <c r="B9" s="10"/>
      <c r="C9" s="1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9.149999999999999" customHeight="1" x14ac:dyDescent="0.25">
      <c r="A10" s="156" t="s">
        <v>93</v>
      </c>
      <c r="B10" s="156"/>
      <c r="C10" s="156"/>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x14ac:dyDescent="0.25">
      <c r="A11" s="10"/>
      <c r="B11" s="10"/>
      <c r="C11" s="1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c r="XFD11" s="37"/>
    </row>
    <row r="12" spans="1:16384" x14ac:dyDescent="0.25">
      <c r="A12" s="10" t="s">
        <v>216</v>
      </c>
      <c r="B12" s="10"/>
      <c r="C12" s="1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pans="1:16384" x14ac:dyDescent="0.25">
      <c r="A13" s="156" t="s">
        <v>94</v>
      </c>
      <c r="B13" s="156"/>
      <c r="C13" s="156"/>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c r="XFD13" s="37"/>
    </row>
    <row r="14" spans="1:16384" x14ac:dyDescent="0.25">
      <c r="A14" s="10"/>
      <c r="B14" s="10"/>
      <c r="C14" s="1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x14ac:dyDescent="0.25">
      <c r="A15" s="10" t="s">
        <v>147</v>
      </c>
      <c r="B15" s="10"/>
      <c r="C15" s="10"/>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49.5" customHeight="1" x14ac:dyDescent="0.25">
      <c r="A16" s="156" t="s">
        <v>161</v>
      </c>
      <c r="B16" s="156"/>
      <c r="C16" s="156"/>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x14ac:dyDescent="0.25">
      <c r="A17" s="10"/>
      <c r="B17" s="10"/>
      <c r="C17" s="10"/>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18.75" x14ac:dyDescent="0.3">
      <c r="A18" s="27" t="s">
        <v>27</v>
      </c>
      <c r="B18" s="10"/>
      <c r="C18" s="10"/>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row r="19" spans="1:16384" x14ac:dyDescent="0.25">
      <c r="A19" s="10" t="s">
        <v>25</v>
      </c>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x14ac:dyDescent="0.25">
      <c r="A20" s="37" t="s">
        <v>78</v>
      </c>
    </row>
    <row r="21" spans="1:16384" x14ac:dyDescent="0.25">
      <c r="A21" s="37" t="s">
        <v>28</v>
      </c>
      <c r="B21" s="37"/>
      <c r="C21" s="37"/>
    </row>
    <row r="22" spans="1:16384" x14ac:dyDescent="0.25">
      <c r="A22" s="37" t="s">
        <v>29</v>
      </c>
      <c r="B22" s="37"/>
      <c r="C22" s="37"/>
      <c r="D22" s="37"/>
      <c r="E22" s="37"/>
      <c r="F22" s="37"/>
      <c r="G22" s="37"/>
      <c r="H22" s="37"/>
      <c r="I22" s="37"/>
      <c r="J22" s="37"/>
      <c r="K22" s="37"/>
    </row>
    <row r="23" spans="1:16384" x14ac:dyDescent="0.25">
      <c r="A23" s="37" t="s">
        <v>30</v>
      </c>
      <c r="B23" s="37"/>
      <c r="C23" s="37"/>
      <c r="D23" s="37"/>
      <c r="E23" s="37"/>
      <c r="F23" s="37"/>
      <c r="G23" s="37"/>
      <c r="H23" s="37"/>
      <c r="I23" s="37"/>
      <c r="J23" s="37"/>
      <c r="K23" s="37"/>
    </row>
    <row r="24" spans="1:16384" x14ac:dyDescent="0.25">
      <c r="A24" s="156" t="s">
        <v>180</v>
      </c>
      <c r="B24" s="156"/>
      <c r="C24" s="156"/>
      <c r="D24" s="37"/>
      <c r="E24" s="37"/>
      <c r="F24" s="37"/>
      <c r="G24" s="37"/>
      <c r="H24" s="37"/>
      <c r="I24" s="37"/>
      <c r="J24" s="37"/>
      <c r="K24" s="37"/>
    </row>
    <row r="25" spans="1:16384" x14ac:dyDescent="0.25">
      <c r="A25" s="156" t="s">
        <v>214</v>
      </c>
      <c r="B25" s="156"/>
      <c r="C25" s="156"/>
      <c r="D25" s="37"/>
      <c r="E25" s="37"/>
      <c r="F25" s="37"/>
      <c r="G25" s="37"/>
      <c r="H25" s="37"/>
      <c r="I25" s="37"/>
      <c r="J25" s="37"/>
      <c r="K25" s="37"/>
    </row>
    <row r="26" spans="1:16384" x14ac:dyDescent="0.25">
      <c r="A26" s="37"/>
      <c r="B26" s="37"/>
      <c r="C26" s="37"/>
      <c r="D26" s="37"/>
      <c r="E26" s="37"/>
      <c r="F26" s="37"/>
      <c r="G26" s="37"/>
      <c r="H26" s="37"/>
      <c r="I26" s="37"/>
      <c r="J26" s="37"/>
      <c r="K26" s="37"/>
    </row>
    <row r="27" spans="1:16384" x14ac:dyDescent="0.25">
      <c r="A27" s="10" t="s">
        <v>23</v>
      </c>
    </row>
    <row r="28" spans="1:16384" x14ac:dyDescent="0.25">
      <c r="A28" s="37" t="s">
        <v>181</v>
      </c>
    </row>
    <row r="29" spans="1:16384" x14ac:dyDescent="0.25">
      <c r="A29" s="10"/>
      <c r="B29" s="37"/>
      <c r="C29" s="37"/>
    </row>
    <row r="30" spans="1:16384" x14ac:dyDescent="0.25">
      <c r="A30" s="10" t="s">
        <v>79</v>
      </c>
    </row>
    <row r="31" spans="1:16384" ht="28.15" customHeight="1" x14ac:dyDescent="0.25">
      <c r="A31" s="156" t="s">
        <v>83</v>
      </c>
      <c r="B31" s="156"/>
      <c r="C31" s="156"/>
    </row>
    <row r="32" spans="1:16384" x14ac:dyDescent="0.25">
      <c r="A32" s="10"/>
      <c r="B32" s="29"/>
      <c r="C32" s="29"/>
    </row>
    <row r="33" spans="1:3" x14ac:dyDescent="0.25">
      <c r="A33" s="10" t="s">
        <v>80</v>
      </c>
    </row>
    <row r="34" spans="1:3" ht="18.600000000000001" customHeight="1" x14ac:dyDescent="0.25">
      <c r="A34" s="156" t="s">
        <v>82</v>
      </c>
      <c r="B34" s="156"/>
      <c r="C34" s="156"/>
    </row>
    <row r="35" spans="1:3" x14ac:dyDescent="0.25">
      <c r="A35" s="10"/>
      <c r="B35" s="29"/>
      <c r="C35" s="29"/>
    </row>
    <row r="36" spans="1:3" x14ac:dyDescent="0.25">
      <c r="A36" s="10" t="s">
        <v>81</v>
      </c>
    </row>
    <row r="37" spans="1:3" ht="29.45" customHeight="1" x14ac:dyDescent="0.25">
      <c r="A37" s="156" t="s">
        <v>92</v>
      </c>
      <c r="B37" s="156"/>
      <c r="C37" s="156"/>
    </row>
    <row r="38" spans="1:3" x14ac:dyDescent="0.25">
      <c r="A38" s="10"/>
      <c r="B38" s="29"/>
      <c r="C38" s="29"/>
    </row>
    <row r="39" spans="1:3" x14ac:dyDescent="0.25">
      <c r="A39" s="10" t="s">
        <v>3</v>
      </c>
    </row>
    <row r="40" spans="1:3" ht="46.15" customHeight="1" x14ac:dyDescent="0.25">
      <c r="A40" s="156" t="s">
        <v>84</v>
      </c>
      <c r="B40" s="156"/>
      <c r="C40" s="156"/>
    </row>
    <row r="41" spans="1:3" x14ac:dyDescent="0.25">
      <c r="A41" s="10"/>
      <c r="B41" s="29"/>
      <c r="C41" s="29"/>
    </row>
    <row r="42" spans="1:3" x14ac:dyDescent="0.25">
      <c r="A42" s="30" t="s">
        <v>3</v>
      </c>
      <c r="B42" s="30" t="s">
        <v>31</v>
      </c>
      <c r="C42" s="30" t="s">
        <v>65</v>
      </c>
    </row>
    <row r="43" spans="1:3" ht="30" x14ac:dyDescent="0.25">
      <c r="A43" s="33" t="s">
        <v>13</v>
      </c>
      <c r="B43" s="32" t="s">
        <v>52</v>
      </c>
      <c r="C43" s="33" t="s">
        <v>182</v>
      </c>
    </row>
    <row r="44" spans="1:3" ht="45" x14ac:dyDescent="0.25">
      <c r="A44" s="33" t="s">
        <v>62</v>
      </c>
      <c r="B44" s="32" t="s">
        <v>56</v>
      </c>
      <c r="C44" s="33" t="s">
        <v>183</v>
      </c>
    </row>
    <row r="45" spans="1:3" ht="30" x14ac:dyDescent="0.25">
      <c r="A45" s="33" t="s">
        <v>63</v>
      </c>
      <c r="B45" s="32" t="s">
        <v>54</v>
      </c>
      <c r="C45" s="33" t="s">
        <v>184</v>
      </c>
    </row>
    <row r="46" spans="1:3" ht="45" x14ac:dyDescent="0.25">
      <c r="A46" s="33" t="s">
        <v>95</v>
      </c>
      <c r="B46" s="32" t="s">
        <v>55</v>
      </c>
      <c r="C46" s="33" t="s">
        <v>185</v>
      </c>
    </row>
    <row r="47" spans="1:3" ht="30" x14ac:dyDescent="0.25">
      <c r="A47" s="33" t="s">
        <v>15</v>
      </c>
      <c r="B47" s="32" t="s">
        <v>61</v>
      </c>
      <c r="C47" s="33" t="s">
        <v>186</v>
      </c>
    </row>
    <row r="48" spans="1:3" ht="30" x14ac:dyDescent="0.25">
      <c r="A48" s="33" t="s">
        <v>57</v>
      </c>
      <c r="B48" s="32" t="s">
        <v>58</v>
      </c>
      <c r="C48" s="33" t="s">
        <v>187</v>
      </c>
    </row>
    <row r="49" spans="1:3" x14ac:dyDescent="0.25">
      <c r="A49" s="42" t="s">
        <v>3</v>
      </c>
      <c r="B49" s="30" t="s">
        <v>31</v>
      </c>
      <c r="C49" s="30" t="s">
        <v>65</v>
      </c>
    </row>
    <row r="50" spans="1:3" ht="60" x14ac:dyDescent="0.25">
      <c r="A50" s="33" t="s">
        <v>45</v>
      </c>
      <c r="B50" s="32" t="s">
        <v>33</v>
      </c>
      <c r="C50" s="33" t="s">
        <v>219</v>
      </c>
    </row>
    <row r="51" spans="1:3" ht="60" x14ac:dyDescent="0.25">
      <c r="A51" s="33" t="s">
        <v>47</v>
      </c>
      <c r="B51" s="32" t="s">
        <v>37</v>
      </c>
      <c r="C51" s="33" t="s">
        <v>220</v>
      </c>
    </row>
    <row r="52" spans="1:3" ht="45" x14ac:dyDescent="0.25">
      <c r="A52" s="33" t="s">
        <v>43</v>
      </c>
      <c r="B52" s="32" t="s">
        <v>35</v>
      </c>
      <c r="C52" s="33" t="s">
        <v>221</v>
      </c>
    </row>
    <row r="53" spans="1:3" ht="60" x14ac:dyDescent="0.25">
      <c r="A53" s="33" t="s">
        <v>44</v>
      </c>
      <c r="B53" s="32" t="s">
        <v>36</v>
      </c>
      <c r="C53" s="33" t="s">
        <v>222</v>
      </c>
    </row>
    <row r="54" spans="1:3" ht="60" x14ac:dyDescent="0.25">
      <c r="A54" s="33" t="s">
        <v>48</v>
      </c>
      <c r="B54" s="32" t="s">
        <v>38</v>
      </c>
      <c r="C54" s="33" t="s">
        <v>223</v>
      </c>
    </row>
    <row r="55" spans="1:3" ht="60" x14ac:dyDescent="0.25">
      <c r="A55" s="33" t="s">
        <v>51</v>
      </c>
      <c r="B55" s="32" t="s">
        <v>40</v>
      </c>
      <c r="C55" s="33" t="s">
        <v>224</v>
      </c>
    </row>
    <row r="56" spans="1:3" ht="75" x14ac:dyDescent="0.25">
      <c r="A56" s="33" t="s">
        <v>46</v>
      </c>
      <c r="B56" s="32" t="s">
        <v>32</v>
      </c>
      <c r="C56" s="33" t="s">
        <v>225</v>
      </c>
    </row>
    <row r="57" spans="1:3" ht="30" x14ac:dyDescent="0.25">
      <c r="A57" s="33" t="s">
        <v>64</v>
      </c>
      <c r="B57" s="32" t="s">
        <v>53</v>
      </c>
      <c r="C57" s="33" t="s">
        <v>188</v>
      </c>
    </row>
    <row r="58" spans="1:3" ht="30" x14ac:dyDescent="0.25">
      <c r="A58" s="33" t="s">
        <v>19</v>
      </c>
      <c r="B58" s="32" t="s">
        <v>172</v>
      </c>
      <c r="C58" s="33" t="s">
        <v>189</v>
      </c>
    </row>
    <row r="59" spans="1:3" ht="30" x14ac:dyDescent="0.25">
      <c r="A59" s="33" t="s">
        <v>59</v>
      </c>
      <c r="B59" s="32" t="s">
        <v>60</v>
      </c>
      <c r="C59" s="33" t="s">
        <v>227</v>
      </c>
    </row>
    <row r="60" spans="1:3" ht="60" x14ac:dyDescent="0.25">
      <c r="A60" s="33" t="s">
        <v>42</v>
      </c>
      <c r="B60" s="32" t="s">
        <v>34</v>
      </c>
      <c r="C60" s="33" t="s">
        <v>226</v>
      </c>
    </row>
    <row r="61" spans="1:3" ht="60" x14ac:dyDescent="0.25">
      <c r="A61" s="33" t="s">
        <v>49</v>
      </c>
      <c r="B61" s="32" t="s">
        <v>39</v>
      </c>
      <c r="C61" s="33" t="s">
        <v>228</v>
      </c>
    </row>
    <row r="62" spans="1:3" ht="60" x14ac:dyDescent="0.25">
      <c r="A62" s="33" t="s">
        <v>50</v>
      </c>
      <c r="B62" s="32" t="s">
        <v>41</v>
      </c>
      <c r="C62" s="33" t="s">
        <v>229</v>
      </c>
    </row>
    <row r="63" spans="1:3" ht="30" x14ac:dyDescent="0.25">
      <c r="A63" s="33" t="s">
        <v>124</v>
      </c>
      <c r="B63" s="32" t="s">
        <v>119</v>
      </c>
      <c r="C63" s="33" t="s">
        <v>163</v>
      </c>
    </row>
    <row r="64" spans="1:3" ht="120" customHeight="1" x14ac:dyDescent="0.25">
      <c r="A64" s="33" t="s">
        <v>125</v>
      </c>
      <c r="B64" s="32" t="s">
        <v>120</v>
      </c>
      <c r="C64" s="33" t="s">
        <v>190</v>
      </c>
    </row>
    <row r="65" spans="1:3" ht="105.6" customHeight="1" x14ac:dyDescent="0.25">
      <c r="A65" s="33" t="s">
        <v>127</v>
      </c>
      <c r="B65" s="32" t="s">
        <v>122</v>
      </c>
      <c r="C65" s="33" t="s">
        <v>191</v>
      </c>
    </row>
    <row r="66" spans="1:3" ht="150" x14ac:dyDescent="0.25">
      <c r="A66" s="33" t="s">
        <v>128</v>
      </c>
      <c r="B66" s="32" t="s">
        <v>123</v>
      </c>
      <c r="C66" s="33" t="s">
        <v>192</v>
      </c>
    </row>
    <row r="67" spans="1:3" x14ac:dyDescent="0.25">
      <c r="A67" s="42" t="s">
        <v>3</v>
      </c>
      <c r="B67" s="30" t="s">
        <v>31</v>
      </c>
      <c r="C67" s="30" t="s">
        <v>65</v>
      </c>
    </row>
    <row r="68" spans="1:3" ht="132.6" customHeight="1" x14ac:dyDescent="0.25">
      <c r="A68" s="33" t="s">
        <v>126</v>
      </c>
      <c r="B68" s="32" t="s">
        <v>121</v>
      </c>
      <c r="C68" s="33" t="s">
        <v>193</v>
      </c>
    </row>
    <row r="69" spans="1:3" ht="120" x14ac:dyDescent="0.25">
      <c r="A69" s="33" t="s">
        <v>134</v>
      </c>
      <c r="B69" s="32" t="s">
        <v>168</v>
      </c>
      <c r="C69" s="33" t="s">
        <v>237</v>
      </c>
    </row>
    <row r="70" spans="1:3" ht="90" x14ac:dyDescent="0.25">
      <c r="A70" s="33" t="s">
        <v>194</v>
      </c>
      <c r="B70" s="32" t="s">
        <v>169</v>
      </c>
      <c r="C70" s="33" t="s">
        <v>236</v>
      </c>
    </row>
    <row r="71" spans="1:3" ht="120" x14ac:dyDescent="0.25">
      <c r="A71" s="33" t="s">
        <v>135</v>
      </c>
      <c r="B71" s="32" t="s">
        <v>170</v>
      </c>
      <c r="C71" s="33" t="s">
        <v>235</v>
      </c>
    </row>
    <row r="72" spans="1:3" ht="75" x14ac:dyDescent="0.25">
      <c r="A72" s="33" t="s">
        <v>136</v>
      </c>
      <c r="B72" s="32" t="s">
        <v>167</v>
      </c>
      <c r="C72" s="33" t="s">
        <v>234</v>
      </c>
    </row>
    <row r="73" spans="1:3" ht="135" x14ac:dyDescent="0.25">
      <c r="A73" s="33" t="s">
        <v>195</v>
      </c>
      <c r="B73" s="32" t="s">
        <v>171</v>
      </c>
      <c r="C73" s="33" t="s">
        <v>233</v>
      </c>
    </row>
    <row r="74" spans="1:3" ht="135" x14ac:dyDescent="0.25">
      <c r="A74" s="33" t="s">
        <v>134</v>
      </c>
      <c r="B74" s="32" t="s">
        <v>131</v>
      </c>
      <c r="C74" s="33" t="s">
        <v>230</v>
      </c>
    </row>
    <row r="75" spans="1:3" ht="150" x14ac:dyDescent="0.25">
      <c r="A75" s="33" t="s">
        <v>135</v>
      </c>
      <c r="B75" s="32" t="s">
        <v>132</v>
      </c>
      <c r="C75" s="33" t="s">
        <v>231</v>
      </c>
    </row>
    <row r="76" spans="1:3" ht="60" x14ac:dyDescent="0.25">
      <c r="A76" s="33" t="s">
        <v>136</v>
      </c>
      <c r="B76" s="32" t="s">
        <v>133</v>
      </c>
      <c r="C76" s="33" t="s">
        <v>232</v>
      </c>
    </row>
    <row r="77" spans="1:3" x14ac:dyDescent="0.25">
      <c r="A77" s="33" t="s">
        <v>130</v>
      </c>
      <c r="B77" s="32" t="s">
        <v>129</v>
      </c>
      <c r="C77" s="32" t="s">
        <v>196</v>
      </c>
    </row>
    <row r="78" spans="1:3" ht="30" x14ac:dyDescent="0.25">
      <c r="A78" s="33" t="s">
        <v>74</v>
      </c>
      <c r="B78" s="32" t="s">
        <v>73</v>
      </c>
      <c r="C78" s="33" t="s">
        <v>112</v>
      </c>
    </row>
    <row r="79" spans="1:3" ht="30" x14ac:dyDescent="0.25">
      <c r="A79" s="33" t="s">
        <v>197</v>
      </c>
      <c r="B79" s="32" t="s">
        <v>177</v>
      </c>
      <c r="C79" s="33" t="s">
        <v>198</v>
      </c>
    </row>
    <row r="80" spans="1:3" x14ac:dyDescent="0.25">
      <c r="A80" s="42" t="s">
        <v>3</v>
      </c>
      <c r="B80" s="30" t="s">
        <v>31</v>
      </c>
      <c r="C80" s="30" t="s">
        <v>65</v>
      </c>
    </row>
    <row r="81" spans="1:3" ht="30" x14ac:dyDescent="0.25">
      <c r="A81" s="33" t="s">
        <v>199</v>
      </c>
      <c r="B81" s="32" t="s">
        <v>165</v>
      </c>
      <c r="C81" s="33" t="s">
        <v>200</v>
      </c>
    </row>
    <row r="82" spans="1:3" ht="30" x14ac:dyDescent="0.25">
      <c r="A82" s="33" t="s">
        <v>75</v>
      </c>
      <c r="B82" s="32" t="s">
        <v>76</v>
      </c>
      <c r="C82" s="33" t="s">
        <v>113</v>
      </c>
    </row>
    <row r="83" spans="1:3" ht="30" x14ac:dyDescent="0.25">
      <c r="A83" s="33" t="s">
        <v>201</v>
      </c>
      <c r="B83" s="32" t="s">
        <v>176</v>
      </c>
      <c r="C83" s="33" t="s">
        <v>202</v>
      </c>
    </row>
    <row r="84" spans="1:3" ht="60" x14ac:dyDescent="0.25">
      <c r="A84" s="33" t="s">
        <v>107</v>
      </c>
      <c r="B84" s="32" t="s">
        <v>96</v>
      </c>
      <c r="C84" s="33" t="s">
        <v>97</v>
      </c>
    </row>
    <row r="85" spans="1:3" ht="60" x14ac:dyDescent="0.25">
      <c r="A85" s="33" t="s">
        <v>108</v>
      </c>
      <c r="B85" s="32" t="s">
        <v>98</v>
      </c>
      <c r="C85" s="33" t="s">
        <v>203</v>
      </c>
    </row>
    <row r="86" spans="1:3" ht="45" x14ac:dyDescent="0.25">
      <c r="A86" s="33" t="s">
        <v>162</v>
      </c>
      <c r="B86" s="32" t="s">
        <v>99</v>
      </c>
      <c r="C86" s="33" t="s">
        <v>100</v>
      </c>
    </row>
    <row r="87" spans="1:3" ht="30" x14ac:dyDescent="0.25">
      <c r="A87" s="33" t="s">
        <v>106</v>
      </c>
      <c r="B87" s="32" t="s">
        <v>101</v>
      </c>
      <c r="C87" s="33" t="s">
        <v>102</v>
      </c>
    </row>
    <row r="88" spans="1:3" ht="60" x14ac:dyDescent="0.25">
      <c r="A88" s="33" t="s">
        <v>6</v>
      </c>
      <c r="B88" s="32" t="s">
        <v>77</v>
      </c>
      <c r="C88" s="33" t="s">
        <v>117</v>
      </c>
    </row>
    <row r="89" spans="1:3" x14ac:dyDescent="0.25">
      <c r="A89" s="33" t="s">
        <v>20</v>
      </c>
      <c r="B89" s="32" t="s">
        <v>114</v>
      </c>
      <c r="C89" s="33" t="s">
        <v>118</v>
      </c>
    </row>
    <row r="90" spans="1:3" ht="45" x14ac:dyDescent="0.25">
      <c r="A90" s="33" t="s">
        <v>21</v>
      </c>
      <c r="B90" s="32" t="s">
        <v>109</v>
      </c>
      <c r="C90" s="33" t="s">
        <v>204</v>
      </c>
    </row>
    <row r="91" spans="1:3" x14ac:dyDescent="0.25">
      <c r="A91" s="33" t="s">
        <v>111</v>
      </c>
      <c r="B91" s="32" t="s">
        <v>110</v>
      </c>
      <c r="C91" s="33" t="s">
        <v>205</v>
      </c>
    </row>
    <row r="92" spans="1:3" ht="60" x14ac:dyDescent="0.25">
      <c r="A92" s="33" t="s">
        <v>85</v>
      </c>
      <c r="B92" s="32" t="s">
        <v>66</v>
      </c>
      <c r="C92" s="33" t="s">
        <v>206</v>
      </c>
    </row>
    <row r="93" spans="1:3" ht="60" x14ac:dyDescent="0.25">
      <c r="A93" s="33" t="s">
        <v>86</v>
      </c>
      <c r="B93" s="32" t="s">
        <v>67</v>
      </c>
      <c r="C93" s="33" t="s">
        <v>207</v>
      </c>
    </row>
    <row r="94" spans="1:3" ht="60" x14ac:dyDescent="0.25">
      <c r="A94" s="33" t="s">
        <v>87</v>
      </c>
      <c r="B94" s="32" t="s">
        <v>68</v>
      </c>
      <c r="C94" s="33" t="s">
        <v>208</v>
      </c>
    </row>
    <row r="95" spans="1:3" ht="60" x14ac:dyDescent="0.25">
      <c r="A95" s="33" t="s">
        <v>88</v>
      </c>
      <c r="B95" s="32" t="s">
        <v>69</v>
      </c>
      <c r="C95" s="33" t="s">
        <v>209</v>
      </c>
    </row>
    <row r="96" spans="1:3" ht="60" x14ac:dyDescent="0.25">
      <c r="A96" s="33" t="s">
        <v>89</v>
      </c>
      <c r="B96" s="32" t="s">
        <v>70</v>
      </c>
      <c r="C96" s="33" t="s">
        <v>210</v>
      </c>
    </row>
    <row r="97" spans="1:3" ht="60" x14ac:dyDescent="0.25">
      <c r="A97" s="33" t="s">
        <v>90</v>
      </c>
      <c r="B97" s="32" t="s">
        <v>71</v>
      </c>
      <c r="C97" s="33" t="s">
        <v>211</v>
      </c>
    </row>
    <row r="98" spans="1:3" ht="60" x14ac:dyDescent="0.25">
      <c r="A98" s="33" t="s">
        <v>91</v>
      </c>
      <c r="B98" s="32" t="s">
        <v>72</v>
      </c>
      <c r="C98" s="33" t="s">
        <v>212</v>
      </c>
    </row>
    <row r="99" spans="1:3" ht="60" x14ac:dyDescent="0.25">
      <c r="A99" s="33" t="s">
        <v>116</v>
      </c>
      <c r="B99" s="32" t="s">
        <v>115</v>
      </c>
      <c r="C99" s="33" t="s">
        <v>213</v>
      </c>
    </row>
    <row r="100" spans="1:3" x14ac:dyDescent="0.25">
      <c r="A100" s="43"/>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FY17_Q1</vt:lpstr>
      <vt:lpstr>Percent Positives - User Notes</vt:lpstr>
      <vt:lpstr>FY17_Q1!Print_Area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2019-11-26T21:27:01Z</dcterms:modified>
</cp:coreProperties>
</file>