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6810" activeTab="4"/>
  </bookViews>
  <sheets>
    <sheet name="Chicken Carcasses" sheetId="1" r:id="rId1"/>
    <sheet name="Turkey Carcasses" sheetId="2" r:id="rId2"/>
    <sheet name="Chicken Parts" sheetId="3" r:id="rId3"/>
    <sheet name="Comminuted Chicken" sheetId="4" r:id="rId4"/>
    <sheet name="Comminuted Turkey" sheetId="5" r:id="rId5"/>
  </sheets>
  <calcPr calcId="145621"/>
</workbook>
</file>

<file path=xl/calcChain.xml><?xml version="1.0" encoding="utf-8"?>
<calcChain xmlns="http://schemas.openxmlformats.org/spreadsheetml/2006/main">
  <c r="I9" i="5" l="1"/>
  <c r="J9" i="5" s="1"/>
  <c r="G9" i="5"/>
  <c r="H8" i="5" s="1"/>
  <c r="F9" i="5"/>
  <c r="E9" i="5"/>
  <c r="J8" i="5"/>
  <c r="F8" i="5"/>
  <c r="C8" i="5"/>
  <c r="J7" i="5"/>
  <c r="H7" i="5"/>
  <c r="F7" i="5"/>
  <c r="C7" i="5"/>
  <c r="J6" i="5"/>
  <c r="H6" i="5"/>
  <c r="F6" i="5"/>
  <c r="C6" i="5"/>
  <c r="C9" i="5" s="1"/>
  <c r="I9" i="4"/>
  <c r="J9" i="4" s="1"/>
  <c r="H9" i="4"/>
  <c r="G9" i="4"/>
  <c r="E9" i="4"/>
  <c r="F7" i="4" s="1"/>
  <c r="H8" i="4"/>
  <c r="F8" i="4"/>
  <c r="C8" i="4"/>
  <c r="J7" i="4"/>
  <c r="H7" i="4"/>
  <c r="C7" i="4"/>
  <c r="D7" i="4" s="1"/>
  <c r="J6" i="4"/>
  <c r="H6" i="4"/>
  <c r="C6" i="4"/>
  <c r="C9" i="4" s="1"/>
  <c r="J9" i="3"/>
  <c r="I9" i="3"/>
  <c r="G9" i="3"/>
  <c r="H7" i="3" s="1"/>
  <c r="F9" i="3"/>
  <c r="E9" i="3"/>
  <c r="C9" i="3"/>
  <c r="D7" i="3" s="1"/>
  <c r="J8" i="3"/>
  <c r="F8" i="3"/>
  <c r="C8" i="3"/>
  <c r="J7" i="3"/>
  <c r="F7" i="3"/>
  <c r="C7" i="3"/>
  <c r="J6" i="3"/>
  <c r="H6" i="3"/>
  <c r="F6" i="3"/>
  <c r="C6" i="3"/>
  <c r="D6" i="3" s="1"/>
  <c r="J9" i="2"/>
  <c r="I9" i="2"/>
  <c r="J6" i="2" s="1"/>
  <c r="G9" i="2"/>
  <c r="H8" i="2" s="1"/>
  <c r="F9" i="2"/>
  <c r="E9" i="2"/>
  <c r="F8" i="2" s="1"/>
  <c r="J8" i="2"/>
  <c r="C8" i="2"/>
  <c r="C9" i="2" s="1"/>
  <c r="J7" i="2"/>
  <c r="F7" i="2"/>
  <c r="C7" i="2"/>
  <c r="H6" i="2"/>
  <c r="F6" i="2"/>
  <c r="C6" i="2"/>
  <c r="I9" i="1"/>
  <c r="J6" i="1" s="1"/>
  <c r="H9" i="1"/>
  <c r="G9" i="1"/>
  <c r="E9" i="1"/>
  <c r="F8" i="1" s="1"/>
  <c r="H8" i="1"/>
  <c r="C8" i="1"/>
  <c r="J7" i="1"/>
  <c r="H7" i="1"/>
  <c r="C7" i="1"/>
  <c r="D7" i="1" s="1"/>
  <c r="H6" i="1"/>
  <c r="C6" i="1"/>
  <c r="C9" i="1" s="1"/>
  <c r="D9" i="1" l="1"/>
  <c r="D6" i="1"/>
  <c r="D8" i="4"/>
  <c r="D9" i="4"/>
  <c r="D8" i="1"/>
  <c r="D6" i="2"/>
  <c r="D7" i="2"/>
  <c r="D9" i="2"/>
  <c r="D9" i="5"/>
  <c r="D6" i="5"/>
  <c r="D7" i="5"/>
  <c r="D8" i="5"/>
  <c r="J8" i="1"/>
  <c r="J9" i="1"/>
  <c r="D8" i="2"/>
  <c r="H9" i="3"/>
  <c r="F7" i="1"/>
  <c r="H7" i="2"/>
  <c r="H9" i="2"/>
  <c r="H8" i="3"/>
  <c r="F6" i="4"/>
  <c r="J8" i="4"/>
  <c r="F9" i="4"/>
  <c r="D8" i="3"/>
  <c r="F6" i="1"/>
  <c r="F9" i="1"/>
  <c r="D9" i="3"/>
  <c r="D6" i="4"/>
  <c r="H9" i="5"/>
</calcChain>
</file>

<file path=xl/sharedStrings.xml><?xml version="1.0" encoding="utf-8"?>
<sst xmlns="http://schemas.openxmlformats.org/spreadsheetml/2006/main" count="100" uniqueCount="18">
  <si>
    <t>Young Chicken Carcasses Establishment Aggregate Categories</t>
  </si>
  <si>
    <t>for Sample Collection Period July 9, 2017 through September 29, 2018</t>
  </si>
  <si>
    <t/>
  </si>
  <si>
    <t>All Establishments</t>
  </si>
  <si>
    <t>Large Establishments</t>
  </si>
  <si>
    <t>Small Establishments</t>
  </si>
  <si>
    <t>Very Small Establishments</t>
  </si>
  <si>
    <t>Number</t>
  </si>
  <si>
    <t>Percent</t>
  </si>
  <si>
    <t>Salmonella</t>
  </si>
  <si>
    <t>Category 1</t>
  </si>
  <si>
    <t>Category 2</t>
  </si>
  <si>
    <t>Category 3</t>
  </si>
  <si>
    <t>TOTAL</t>
  </si>
  <si>
    <t>Young Turkey Carcasses Establishment Aggregate Categories</t>
  </si>
  <si>
    <t>Chicken Parts Establishment Aggregate Categories</t>
  </si>
  <si>
    <t>Comminuted Chicken Establishment Aggregate Categories</t>
  </si>
  <si>
    <t>Comminuted Turkey Establishment Aggregate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</si>
</sst>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56"/>
      <name val="Arial"/>
    </font>
    <font>
      <b/>
      <sz val="12"/>
      <color indexed="56"/>
      <name val="Arial"/>
    </font>
    <font>
      <b/>
      <sz val="10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B0B7BB"/>
      </right>
      <top/>
      <bottom style="thin">
        <color rgb="FFB0B7BB"/>
      </bottom>
      <diagonal/>
    </border>
    <border>
      <left/>
      <right/>
      <top/>
      <bottom style="thin">
        <color rgb="FFB0B7BB"/>
      </bottom>
      <diagonal/>
    </border>
    <border>
      <left/>
      <right style="thin">
        <color rgb="FFB0B7BB"/>
      </right>
      <top/>
      <bottom/>
      <diagonal/>
    </border>
    <border>
      <left/>
      <right style="thin">
        <color rgb="FFC1C1C1"/>
      </right>
      <top/>
      <bottom style="thin">
        <color rgb="FFC1C1C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33" borderId="0" xfId="0" applyNumberFormat="1" applyFont="1" applyFill="1" applyBorder="1" applyAlignment="1" applyProtection="1"/>
    <xf numFmtId="0" fontId="20" fillId="34" borderId="0" xfId="0" applyNumberFormat="1" applyFont="1" applyFill="1" applyBorder="1" applyAlignment="1" applyProtection="1"/>
    <xf numFmtId="0" fontId="18" fillId="35" borderId="10" xfId="0" applyNumberFormat="1" applyFont="1" applyFill="1" applyBorder="1" applyAlignment="1" applyProtection="1">
      <alignment horizontal="center" wrapText="1"/>
    </xf>
    <xf numFmtId="0" fontId="18" fillId="35" borderId="10" xfId="0" applyNumberFormat="1" applyFont="1" applyFill="1" applyBorder="1" applyAlignment="1" applyProtection="1">
      <alignment horizontal="left" vertical="top" wrapText="1"/>
    </xf>
    <xf numFmtId="0" fontId="21" fillId="33" borderId="13" xfId="0" applyNumberFormat="1" applyFont="1" applyFill="1" applyBorder="1" applyAlignment="1" applyProtection="1">
      <alignment horizontal="right" wrapText="1"/>
    </xf>
    <xf numFmtId="2" fontId="21" fillId="33" borderId="13" xfId="0" applyNumberFormat="1" applyFont="1" applyFill="1" applyBorder="1" applyAlignment="1" applyProtection="1">
      <alignment horizontal="right" wrapText="1"/>
    </xf>
    <xf numFmtId="1" fontId="21" fillId="33" borderId="13" xfId="0" applyNumberFormat="1" applyFont="1" applyFill="1" applyBorder="1" applyAlignment="1" applyProtection="1">
      <alignment horizontal="right" wrapText="1"/>
    </xf>
    <xf numFmtId="4" fontId="21" fillId="33" borderId="13" xfId="0" applyNumberFormat="1" applyFont="1" applyFill="1" applyBorder="1" applyAlignment="1" applyProtection="1">
      <alignment horizontal="right" wrapText="1"/>
    </xf>
    <xf numFmtId="0" fontId="18" fillId="35" borderId="12" xfId="0" applyNumberFormat="1" applyFont="1" applyFill="1" applyBorder="1" applyAlignment="1" applyProtection="1">
      <alignment horizontal="left" vertical="top" wrapText="1"/>
    </xf>
    <xf numFmtId="0" fontId="18" fillId="35" borderId="10" xfId="0" applyNumberFormat="1" applyFont="1" applyFill="1" applyBorder="1" applyAlignment="1" applyProtection="1">
      <alignment horizontal="left" vertical="top" wrapText="1"/>
    </xf>
    <xf numFmtId="0" fontId="19" fillId="34" borderId="0" xfId="0" applyNumberFormat="1" applyFont="1" applyFill="1" applyBorder="1" applyAlignment="1" applyProtection="1">
      <alignment horizontal="center" wrapText="1"/>
    </xf>
    <xf numFmtId="0" fontId="18" fillId="35" borderId="10" xfId="0" applyNumberFormat="1" applyFont="1" applyFill="1" applyBorder="1" applyAlignment="1" applyProtection="1">
      <alignment horizontal="center" wrapText="1"/>
    </xf>
    <xf numFmtId="0" fontId="18" fillId="35" borderId="11" xfId="0" applyNumberFormat="1" applyFont="1" applyFill="1" applyBorder="1" applyAlignment="1" applyProtection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J1"/>
    </sheetView>
  </sheetViews>
  <sheetFormatPr defaultRowHeight="14.45" customHeight="1" x14ac:dyDescent="0.25"/>
  <cols>
    <col min="1" max="1" width="18.5703125" style="1" bestFit="1" customWidth="1"/>
    <col min="2" max="2" width="14.28515625" style="1" bestFit="1" customWidth="1"/>
    <col min="3" max="10" width="12.85546875" style="1" bestFit="1" customWidth="1"/>
    <col min="11" max="16384" width="9.140625" style="1"/>
  </cols>
  <sheetData>
    <row r="1" spans="1:10" ht="15.9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.9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4.1" customHeight="1" x14ac:dyDescent="0.25">
      <c r="A3" s="2"/>
    </row>
    <row r="4" spans="1:10" ht="27.95" customHeight="1" x14ac:dyDescent="0.25">
      <c r="A4" s="12" t="s">
        <v>2</v>
      </c>
      <c r="B4" s="12"/>
      <c r="C4" s="13" t="s">
        <v>3</v>
      </c>
      <c r="D4" s="12"/>
      <c r="E4" s="13" t="s">
        <v>4</v>
      </c>
      <c r="F4" s="12"/>
      <c r="G4" s="13" t="s">
        <v>5</v>
      </c>
      <c r="H4" s="12"/>
      <c r="I4" s="13" t="s">
        <v>6</v>
      </c>
      <c r="J4" s="12"/>
    </row>
    <row r="5" spans="1:10" ht="14.1" customHeight="1" x14ac:dyDescent="0.25">
      <c r="A5" s="12"/>
      <c r="B5" s="12"/>
      <c r="C5" s="3" t="s">
        <v>7</v>
      </c>
      <c r="D5" s="3" t="s">
        <v>8</v>
      </c>
      <c r="E5" s="3" t="s">
        <v>7</v>
      </c>
      <c r="F5" s="3" t="s">
        <v>8</v>
      </c>
      <c r="G5" s="3" t="s">
        <v>7</v>
      </c>
      <c r="H5" s="3" t="s">
        <v>8</v>
      </c>
      <c r="I5" s="3" t="s">
        <v>7</v>
      </c>
      <c r="J5" s="3" t="s">
        <v>8</v>
      </c>
    </row>
    <row r="6" spans="1:10" ht="15.95" customHeight="1" x14ac:dyDescent="0.25">
      <c r="A6" s="9" t="s">
        <v>9</v>
      </c>
      <c r="B6" s="4" t="s">
        <v>10</v>
      </c>
      <c r="C6" s="5">
        <f>SUM(E6,G6,I6)</f>
        <v>96</v>
      </c>
      <c r="D6" s="6">
        <f>C6/$C$9*100</f>
        <v>51.612903225806448</v>
      </c>
      <c r="E6" s="5">
        <v>72</v>
      </c>
      <c r="F6" s="6">
        <f>E6/$E$9*100</f>
        <v>54.54545454545454</v>
      </c>
      <c r="G6" s="5">
        <v>21</v>
      </c>
      <c r="H6" s="6">
        <f>G6/$G$9*100</f>
        <v>52.5</v>
      </c>
      <c r="I6" s="5">
        <v>3</v>
      </c>
      <c r="J6" s="6">
        <f>I6/$I$9*100</f>
        <v>21.428571428571427</v>
      </c>
    </row>
    <row r="7" spans="1:10" ht="15.95" customHeight="1" x14ac:dyDescent="0.25">
      <c r="A7" s="9"/>
      <c r="B7" s="4" t="s">
        <v>11</v>
      </c>
      <c r="C7" s="5">
        <f>SUM(E7,G7,I7)</f>
        <v>51</v>
      </c>
      <c r="D7" s="6">
        <f>C7/$C$9*100</f>
        <v>27.419354838709676</v>
      </c>
      <c r="E7" s="5">
        <v>37</v>
      </c>
      <c r="F7" s="6">
        <f>E7/$E$9*100</f>
        <v>28.030303030303028</v>
      </c>
      <c r="G7" s="5">
        <v>10</v>
      </c>
      <c r="H7" s="6">
        <f>G7/$G$9*100</f>
        <v>25</v>
      </c>
      <c r="I7" s="5">
        <v>4</v>
      </c>
      <c r="J7" s="6">
        <f>I7/$I$9*100</f>
        <v>28.571428571428569</v>
      </c>
    </row>
    <row r="8" spans="1:10" ht="15.95" customHeight="1" x14ac:dyDescent="0.25">
      <c r="A8" s="9"/>
      <c r="B8" s="4" t="s">
        <v>12</v>
      </c>
      <c r="C8" s="5">
        <f>SUM(E8,G8,I8)</f>
        <v>39</v>
      </c>
      <c r="D8" s="6">
        <f>C8/$C$9*100</f>
        <v>20.967741935483872</v>
      </c>
      <c r="E8" s="5">
        <v>23</v>
      </c>
      <c r="F8" s="6">
        <f>E8/$E$9*100</f>
        <v>17.424242424242426</v>
      </c>
      <c r="G8" s="5">
        <v>9</v>
      </c>
      <c r="H8" s="6">
        <f>G8/$G$9*100</f>
        <v>22.5</v>
      </c>
      <c r="I8" s="5">
        <v>7</v>
      </c>
      <c r="J8" s="6">
        <f>I8/$I$9*100</f>
        <v>50</v>
      </c>
    </row>
    <row r="9" spans="1:10" ht="15.95" customHeight="1" x14ac:dyDescent="0.25">
      <c r="A9" s="10"/>
      <c r="B9" s="4" t="s">
        <v>13</v>
      </c>
      <c r="C9" s="5">
        <f>SUM(C6:C8)</f>
        <v>186</v>
      </c>
      <c r="D9" s="6">
        <f>C9/$C$9*100</f>
        <v>100</v>
      </c>
      <c r="E9" s="5">
        <f>SUM(E6:E8)</f>
        <v>132</v>
      </c>
      <c r="F9" s="6">
        <f>E9/$E$9*100</f>
        <v>100</v>
      </c>
      <c r="G9" s="5">
        <f>SUM(G6:G8)</f>
        <v>40</v>
      </c>
      <c r="H9" s="6">
        <f>G9/$G$9*100</f>
        <v>100</v>
      </c>
      <c r="I9" s="5">
        <f>SUM(I6:I8)</f>
        <v>14</v>
      </c>
      <c r="J9" s="6">
        <f>I9/$I$9*100</f>
        <v>100</v>
      </c>
    </row>
  </sheetData>
  <mergeCells count="8">
    <mergeCell ref="A6:A9"/>
    <mergeCell ref="A1:J1"/>
    <mergeCell ref="A2:J2"/>
    <mergeCell ref="A4:B5"/>
    <mergeCell ref="C4:D4"/>
    <mergeCell ref="E4:F4"/>
    <mergeCell ref="G4:H4"/>
    <mergeCell ref="I4:J4"/>
  </mergeCells>
  <pageMargins left="0.08" right="0.08" top="1" bottom="1" header="0.5" footer="0.5"/>
  <pageSetup orientation="landscape" horizontalDpi="300" verticalDpi="300" r:id="rId1"/>
  <headerFooter>
    <oddHeader>&amp;CEstablishment Aggregate Categories for Sample Collection Period July 9, 2017 - September 29, 2018</oddHeader>
    <oddFooter>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J1"/>
    </sheetView>
  </sheetViews>
  <sheetFormatPr defaultRowHeight="14.45" customHeight="1" x14ac:dyDescent="0.25"/>
  <cols>
    <col min="1" max="1" width="18.5703125" style="1" bestFit="1" customWidth="1"/>
    <col min="2" max="2" width="14.28515625" style="1" bestFit="1" customWidth="1"/>
    <col min="3" max="10" width="12.85546875" style="1" bestFit="1" customWidth="1"/>
    <col min="11" max="16384" width="9.140625" style="1"/>
  </cols>
  <sheetData>
    <row r="1" spans="1:10" ht="15.95" customHeight="1" x14ac:dyDescent="0.25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.9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4.1" customHeight="1" x14ac:dyDescent="0.25">
      <c r="A3" s="2"/>
    </row>
    <row r="4" spans="1:10" ht="27.95" customHeight="1" x14ac:dyDescent="0.25">
      <c r="A4" s="12" t="s">
        <v>2</v>
      </c>
      <c r="B4" s="12"/>
      <c r="C4" s="13" t="s">
        <v>3</v>
      </c>
      <c r="D4" s="12"/>
      <c r="E4" s="13" t="s">
        <v>4</v>
      </c>
      <c r="F4" s="12"/>
      <c r="G4" s="13" t="s">
        <v>5</v>
      </c>
      <c r="H4" s="12"/>
      <c r="I4" s="13" t="s">
        <v>6</v>
      </c>
      <c r="J4" s="12"/>
    </row>
    <row r="5" spans="1:10" ht="14.1" customHeight="1" x14ac:dyDescent="0.25">
      <c r="A5" s="12"/>
      <c r="B5" s="12"/>
      <c r="C5" s="3" t="s">
        <v>7</v>
      </c>
      <c r="D5" s="3" t="s">
        <v>8</v>
      </c>
      <c r="E5" s="3" t="s">
        <v>7</v>
      </c>
      <c r="F5" s="3" t="s">
        <v>8</v>
      </c>
      <c r="G5" s="3" t="s">
        <v>7</v>
      </c>
      <c r="H5" s="3" t="s">
        <v>8</v>
      </c>
      <c r="I5" s="3" t="s">
        <v>7</v>
      </c>
      <c r="J5" s="3" t="s">
        <v>8</v>
      </c>
    </row>
    <row r="6" spans="1:10" ht="15.95" customHeight="1" x14ac:dyDescent="0.25">
      <c r="A6" s="9" t="s">
        <v>9</v>
      </c>
      <c r="B6" s="4" t="s">
        <v>10</v>
      </c>
      <c r="C6" s="5">
        <f>SUM(E6,G6,I6)</f>
        <v>38</v>
      </c>
      <c r="D6" s="6">
        <f>C6/$C$9*100</f>
        <v>95</v>
      </c>
      <c r="E6" s="5">
        <v>22</v>
      </c>
      <c r="F6" s="6">
        <f>E6/$E$9*100</f>
        <v>95.652173913043484</v>
      </c>
      <c r="G6" s="5">
        <v>14</v>
      </c>
      <c r="H6" s="6">
        <f>G6/$G$9*100</f>
        <v>93.333333333333329</v>
      </c>
      <c r="I6" s="5">
        <v>2</v>
      </c>
      <c r="J6" s="6">
        <f>I6/$I$9*100</f>
        <v>100</v>
      </c>
    </row>
    <row r="7" spans="1:10" ht="15.95" customHeight="1" x14ac:dyDescent="0.25">
      <c r="A7" s="9"/>
      <c r="B7" s="4" t="s">
        <v>11</v>
      </c>
      <c r="C7" s="5">
        <f>SUM(E7,G7,I7)</f>
        <v>2</v>
      </c>
      <c r="D7" s="6">
        <f>C7/$C$9*100</f>
        <v>5</v>
      </c>
      <c r="E7" s="5">
        <v>1</v>
      </c>
      <c r="F7" s="6">
        <f>E7/$E$9*100</f>
        <v>4.3478260869565215</v>
      </c>
      <c r="G7" s="5">
        <v>1</v>
      </c>
      <c r="H7" s="6">
        <f>G7/$G$9*100</f>
        <v>6.666666666666667</v>
      </c>
      <c r="I7" s="5">
        <v>0</v>
      </c>
      <c r="J7" s="6">
        <f>I7/$I$9*100</f>
        <v>0</v>
      </c>
    </row>
    <row r="8" spans="1:10" ht="15.95" customHeight="1" x14ac:dyDescent="0.25">
      <c r="A8" s="9"/>
      <c r="B8" s="4" t="s">
        <v>12</v>
      </c>
      <c r="C8" s="5">
        <f>SUM(E8,G8,I8)</f>
        <v>0</v>
      </c>
      <c r="D8" s="6">
        <f>C8/$C$9*100</f>
        <v>0</v>
      </c>
      <c r="E8" s="5">
        <v>0</v>
      </c>
      <c r="F8" s="6">
        <f>E8/$E$9*100</f>
        <v>0</v>
      </c>
      <c r="G8" s="5">
        <v>0</v>
      </c>
      <c r="H8" s="6">
        <f>G8/$G$9*100</f>
        <v>0</v>
      </c>
      <c r="I8" s="5">
        <v>0</v>
      </c>
      <c r="J8" s="6">
        <f>I8/$I$9*100</f>
        <v>0</v>
      </c>
    </row>
    <row r="9" spans="1:10" ht="15.95" customHeight="1" x14ac:dyDescent="0.25">
      <c r="A9" s="10"/>
      <c r="B9" s="4" t="s">
        <v>13</v>
      </c>
      <c r="C9" s="7">
        <f>SUM(C6:C8)</f>
        <v>40</v>
      </c>
      <c r="D9" s="7">
        <f>C9/$C$9*100</f>
        <v>100</v>
      </c>
      <c r="E9" s="7">
        <f>SUM(E6:E8)</f>
        <v>23</v>
      </c>
      <c r="F9" s="7">
        <f>E9/$E$9*100</f>
        <v>100</v>
      </c>
      <c r="G9" s="7">
        <f>SUM(G6:G8)</f>
        <v>15</v>
      </c>
      <c r="H9" s="7">
        <f>G9/$G$9*100</f>
        <v>100</v>
      </c>
      <c r="I9" s="7">
        <f>SUM(I6:I8)</f>
        <v>2</v>
      </c>
      <c r="J9" s="7">
        <f>I9/$I$9*100</f>
        <v>100</v>
      </c>
    </row>
  </sheetData>
  <mergeCells count="8">
    <mergeCell ref="A6:A9"/>
    <mergeCell ref="A1:J1"/>
    <mergeCell ref="A2:J2"/>
    <mergeCell ref="A4:B5"/>
    <mergeCell ref="C4:D4"/>
    <mergeCell ref="E4:F4"/>
    <mergeCell ref="G4:H4"/>
    <mergeCell ref="I4:J4"/>
  </mergeCells>
  <pageMargins left="0.08" right="0.08" top="1" bottom="1" header="0.5" footer="0.5"/>
  <pageSetup orientation="landscape" horizontalDpi="300" verticalDpi="300" r:id="rId1"/>
  <headerFooter>
    <oddHeader>&amp;CEstablishment Aggregate Categories for Sample Collection Period July 9, 2017 - September 29, 2018</oddHeader>
    <oddFooter>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J1"/>
    </sheetView>
  </sheetViews>
  <sheetFormatPr defaultRowHeight="14.45" customHeight="1" x14ac:dyDescent="0.25"/>
  <cols>
    <col min="1" max="1" width="18.5703125" style="1" bestFit="1" customWidth="1"/>
    <col min="2" max="2" width="14.28515625" style="1" bestFit="1" customWidth="1"/>
    <col min="3" max="10" width="12.85546875" style="1" bestFit="1" customWidth="1"/>
    <col min="11" max="16384" width="9.140625" style="1"/>
  </cols>
  <sheetData>
    <row r="1" spans="1:10" ht="15.95" customHeight="1" x14ac:dyDescent="0.2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.9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4.1" customHeight="1" x14ac:dyDescent="0.25">
      <c r="A3" s="2"/>
    </row>
    <row r="4" spans="1:10" ht="27.95" customHeight="1" x14ac:dyDescent="0.25">
      <c r="A4" s="12" t="s">
        <v>2</v>
      </c>
      <c r="B4" s="12"/>
      <c r="C4" s="13" t="s">
        <v>3</v>
      </c>
      <c r="D4" s="12"/>
      <c r="E4" s="13" t="s">
        <v>4</v>
      </c>
      <c r="F4" s="12"/>
      <c r="G4" s="13" t="s">
        <v>5</v>
      </c>
      <c r="H4" s="12"/>
      <c r="I4" s="13" t="s">
        <v>6</v>
      </c>
      <c r="J4" s="12"/>
    </row>
    <row r="5" spans="1:10" ht="14.1" customHeight="1" x14ac:dyDescent="0.25">
      <c r="A5" s="12"/>
      <c r="B5" s="12"/>
      <c r="C5" s="3" t="s">
        <v>7</v>
      </c>
      <c r="D5" s="3" t="s">
        <v>8</v>
      </c>
      <c r="E5" s="3" t="s">
        <v>7</v>
      </c>
      <c r="F5" s="3" t="s">
        <v>8</v>
      </c>
      <c r="G5" s="3" t="s">
        <v>7</v>
      </c>
      <c r="H5" s="3" t="s">
        <v>8</v>
      </c>
      <c r="I5" s="3" t="s">
        <v>7</v>
      </c>
      <c r="J5" s="3" t="s">
        <v>8</v>
      </c>
    </row>
    <row r="6" spans="1:10" ht="15.95" customHeight="1" x14ac:dyDescent="0.25">
      <c r="A6" s="9" t="s">
        <v>9</v>
      </c>
      <c r="B6" s="4" t="s">
        <v>10</v>
      </c>
      <c r="C6" s="5">
        <f>SUM(E6,G6,I6)</f>
        <v>122</v>
      </c>
      <c r="D6" s="6">
        <f>C6/$C$9*100</f>
        <v>40.666666666666664</v>
      </c>
      <c r="E6" s="5">
        <v>58</v>
      </c>
      <c r="F6" s="6">
        <f>E6/$E$9*100</f>
        <v>37.908496732026144</v>
      </c>
      <c r="G6" s="5">
        <v>60</v>
      </c>
      <c r="H6" s="6">
        <f>G6/$G$9*100</f>
        <v>44.776119402985074</v>
      </c>
      <c r="I6" s="5">
        <v>4</v>
      </c>
      <c r="J6" s="6">
        <f>I6/$I$9*100</f>
        <v>30.76923076923077</v>
      </c>
    </row>
    <row r="7" spans="1:10" ht="15.95" customHeight="1" x14ac:dyDescent="0.25">
      <c r="A7" s="9"/>
      <c r="B7" s="4" t="s">
        <v>11</v>
      </c>
      <c r="C7" s="5">
        <f>SUM(E7,G7,I7)</f>
        <v>86</v>
      </c>
      <c r="D7" s="6">
        <f>C7/$C$9*100</f>
        <v>28.666666666666668</v>
      </c>
      <c r="E7" s="5">
        <v>49</v>
      </c>
      <c r="F7" s="6">
        <f>E7/$E$9*100</f>
        <v>32.026143790849673</v>
      </c>
      <c r="G7" s="5">
        <v>33</v>
      </c>
      <c r="H7" s="6">
        <f>G7/$G$9*100</f>
        <v>24.626865671641792</v>
      </c>
      <c r="I7" s="5">
        <v>4</v>
      </c>
      <c r="J7" s="6">
        <f>I7/$I$9*100</f>
        <v>30.76923076923077</v>
      </c>
    </row>
    <row r="8" spans="1:10" ht="15.95" customHeight="1" x14ac:dyDescent="0.25">
      <c r="A8" s="9"/>
      <c r="B8" s="4" t="s">
        <v>12</v>
      </c>
      <c r="C8" s="5">
        <f>SUM(E8,G8,I8)</f>
        <v>92</v>
      </c>
      <c r="D8" s="6">
        <f>C8/$C$9*100</f>
        <v>30.666666666666664</v>
      </c>
      <c r="E8" s="5">
        <v>46</v>
      </c>
      <c r="F8" s="6">
        <f>E8/$E$9*100</f>
        <v>30.065359477124183</v>
      </c>
      <c r="G8" s="5">
        <v>41</v>
      </c>
      <c r="H8" s="6">
        <f>G8/$G$9*100</f>
        <v>30.597014925373134</v>
      </c>
      <c r="I8" s="5">
        <v>5</v>
      </c>
      <c r="J8" s="6">
        <f>I8/$I$9*100</f>
        <v>38.461538461538467</v>
      </c>
    </row>
    <row r="9" spans="1:10" ht="15.95" customHeight="1" x14ac:dyDescent="0.25">
      <c r="A9" s="10"/>
      <c r="B9" s="4" t="s">
        <v>13</v>
      </c>
      <c r="C9" s="7">
        <f>SUM(C6:C8)</f>
        <v>300</v>
      </c>
      <c r="D9" s="7">
        <f>C9/$C$9*100</f>
        <v>100</v>
      </c>
      <c r="E9" s="7">
        <f>SUM(E6:E8)</f>
        <v>153</v>
      </c>
      <c r="F9" s="7">
        <f>E9/$E$9*100</f>
        <v>100</v>
      </c>
      <c r="G9" s="7">
        <f>SUM(G6:G8)</f>
        <v>134</v>
      </c>
      <c r="H9" s="7">
        <f>G9/$G$9*100</f>
        <v>100</v>
      </c>
      <c r="I9" s="7">
        <f>SUM(I6:I8)</f>
        <v>13</v>
      </c>
      <c r="J9" s="7">
        <f>I9/$I$9*100</f>
        <v>100</v>
      </c>
    </row>
  </sheetData>
  <mergeCells count="8">
    <mergeCell ref="A6:A9"/>
    <mergeCell ref="A1:J1"/>
    <mergeCell ref="A2:J2"/>
    <mergeCell ref="A4:B5"/>
    <mergeCell ref="C4:D4"/>
    <mergeCell ref="E4:F4"/>
    <mergeCell ref="G4:H4"/>
    <mergeCell ref="I4:J4"/>
  </mergeCells>
  <pageMargins left="0.08" right="0.08" top="1" bottom="1" header="0.5" footer="0.5"/>
  <pageSetup orientation="landscape" horizontalDpi="300" verticalDpi="300" r:id="rId1"/>
  <headerFooter>
    <oddHeader>&amp;CEstablishment Aggregate Categories for Sample Collection Period July 9, 2017 - September 29, 2018</oddHeader>
    <oddFooter>Page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J1"/>
    </sheetView>
  </sheetViews>
  <sheetFormatPr defaultRowHeight="14.45" customHeight="1" x14ac:dyDescent="0.25"/>
  <cols>
    <col min="1" max="1" width="18.5703125" style="1" bestFit="1" customWidth="1"/>
    <col min="2" max="2" width="14.28515625" style="1" bestFit="1" customWidth="1"/>
    <col min="3" max="10" width="12.85546875" style="1" bestFit="1" customWidth="1"/>
    <col min="11" max="16384" width="9.140625" style="1"/>
  </cols>
  <sheetData>
    <row r="1" spans="1:10" ht="15.95" customHeight="1" x14ac:dyDescent="0.2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.9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4.1" customHeight="1" x14ac:dyDescent="0.25">
      <c r="A3" s="2"/>
    </row>
    <row r="4" spans="1:10" ht="27.95" customHeight="1" x14ac:dyDescent="0.25">
      <c r="A4" s="12" t="s">
        <v>2</v>
      </c>
      <c r="B4" s="12"/>
      <c r="C4" s="13" t="s">
        <v>3</v>
      </c>
      <c r="D4" s="12"/>
      <c r="E4" s="13" t="s">
        <v>4</v>
      </c>
      <c r="F4" s="12"/>
      <c r="G4" s="13" t="s">
        <v>5</v>
      </c>
      <c r="H4" s="12"/>
      <c r="I4" s="13" t="s">
        <v>6</v>
      </c>
      <c r="J4" s="12"/>
    </row>
    <row r="5" spans="1:10" ht="14.1" customHeight="1" x14ac:dyDescent="0.25">
      <c r="A5" s="12"/>
      <c r="B5" s="12"/>
      <c r="C5" s="3" t="s">
        <v>7</v>
      </c>
      <c r="D5" s="3" t="s">
        <v>8</v>
      </c>
      <c r="E5" s="3" t="s">
        <v>7</v>
      </c>
      <c r="F5" s="3" t="s">
        <v>8</v>
      </c>
      <c r="G5" s="3" t="s">
        <v>7</v>
      </c>
      <c r="H5" s="3" t="s">
        <v>8</v>
      </c>
      <c r="I5" s="3" t="s">
        <v>7</v>
      </c>
      <c r="J5" s="3" t="s">
        <v>8</v>
      </c>
    </row>
    <row r="6" spans="1:10" ht="15.95" customHeight="1" x14ac:dyDescent="0.25">
      <c r="A6" s="9" t="s">
        <v>9</v>
      </c>
      <c r="B6" s="4" t="s">
        <v>10</v>
      </c>
      <c r="C6" s="5">
        <f>SUM(E6,G6,I6)</f>
        <v>20</v>
      </c>
      <c r="D6" s="8">
        <f>C6/C$9*100</f>
        <v>34.482758620689658</v>
      </c>
      <c r="E6" s="5">
        <v>3</v>
      </c>
      <c r="F6" s="8">
        <f>E6/E$9*100</f>
        <v>27.27272727272727</v>
      </c>
      <c r="G6" s="5">
        <v>16</v>
      </c>
      <c r="H6" s="8">
        <f>G6/G$9*100</f>
        <v>38.095238095238095</v>
      </c>
      <c r="I6" s="5">
        <v>1</v>
      </c>
      <c r="J6" s="8">
        <f>I6/I$9*100</f>
        <v>20</v>
      </c>
    </row>
    <row r="7" spans="1:10" ht="15.95" customHeight="1" x14ac:dyDescent="0.25">
      <c r="A7" s="9"/>
      <c r="B7" s="4" t="s">
        <v>11</v>
      </c>
      <c r="C7" s="5">
        <f>SUM(E7,G7,I7)</f>
        <v>13</v>
      </c>
      <c r="D7" s="8">
        <f>C7/C$9*100</f>
        <v>22.413793103448278</v>
      </c>
      <c r="E7" s="5">
        <v>2</v>
      </c>
      <c r="F7" s="8">
        <f>E7/E$9*100</f>
        <v>18.181818181818183</v>
      </c>
      <c r="G7" s="5">
        <v>10</v>
      </c>
      <c r="H7" s="8">
        <f>G7/G$9*100</f>
        <v>23.809523809523807</v>
      </c>
      <c r="I7" s="5">
        <v>1</v>
      </c>
      <c r="J7" s="8">
        <f>I7/I$9*100</f>
        <v>20</v>
      </c>
    </row>
    <row r="8" spans="1:10" ht="15.95" customHeight="1" x14ac:dyDescent="0.25">
      <c r="A8" s="9"/>
      <c r="B8" s="4" t="s">
        <v>12</v>
      </c>
      <c r="C8" s="5">
        <f>SUM(E8,G8,I8)</f>
        <v>25</v>
      </c>
      <c r="D8" s="8">
        <f>C8/C$9*100</f>
        <v>43.103448275862064</v>
      </c>
      <c r="E8" s="5">
        <v>6</v>
      </c>
      <c r="F8" s="8">
        <f>E8/E$9*100</f>
        <v>54.54545454545454</v>
      </c>
      <c r="G8" s="5">
        <v>16</v>
      </c>
      <c r="H8" s="8">
        <f>G8/G$9*100</f>
        <v>38.095238095238095</v>
      </c>
      <c r="I8" s="5">
        <v>3</v>
      </c>
      <c r="J8" s="8">
        <f>I8/I$9*100</f>
        <v>60</v>
      </c>
    </row>
    <row r="9" spans="1:10" ht="15.95" customHeight="1" x14ac:dyDescent="0.25">
      <c r="A9" s="10"/>
      <c r="B9" s="4" t="s">
        <v>13</v>
      </c>
      <c r="C9" s="7">
        <f>SUM(C6:C8)</f>
        <v>58</v>
      </c>
      <c r="D9" s="7">
        <f>C9/C$9*100</f>
        <v>100</v>
      </c>
      <c r="E9" s="7">
        <f>SUM(E6:E8)</f>
        <v>11</v>
      </c>
      <c r="F9" s="7">
        <f>E9/E$9*100</f>
        <v>100</v>
      </c>
      <c r="G9" s="7">
        <f>SUM(G6:G8)</f>
        <v>42</v>
      </c>
      <c r="H9" s="7">
        <f>G9/G$9*100</f>
        <v>100</v>
      </c>
      <c r="I9" s="7">
        <f>SUM(I6:I8)</f>
        <v>5</v>
      </c>
      <c r="J9" s="7">
        <f>I9/I$9*100</f>
        <v>100</v>
      </c>
    </row>
  </sheetData>
  <mergeCells count="8">
    <mergeCell ref="A6:A9"/>
    <mergeCell ref="A1:J1"/>
    <mergeCell ref="A2:J2"/>
    <mergeCell ref="A4:B5"/>
    <mergeCell ref="C4:D4"/>
    <mergeCell ref="E4:F4"/>
    <mergeCell ref="G4:H4"/>
    <mergeCell ref="I4:J4"/>
  </mergeCells>
  <pageMargins left="0.08" right="0.08" top="1" bottom="1" header="0.5" footer="0.5"/>
  <pageSetup orientation="landscape" horizontalDpi="300" verticalDpi="300" r:id="rId1"/>
  <headerFooter>
    <oddHeader>&amp;CEstablishment Aggregate Categories for Sample Collection Period July 9, 2017 - September 29, 2018</oddHeader>
    <oddFooter>Page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J1"/>
    </sheetView>
  </sheetViews>
  <sheetFormatPr defaultRowHeight="14.45" customHeight="1" x14ac:dyDescent="0.25"/>
  <cols>
    <col min="1" max="1" width="18.5703125" style="1" bestFit="1" customWidth="1"/>
    <col min="2" max="2" width="14.28515625" style="1" bestFit="1" customWidth="1"/>
    <col min="3" max="10" width="12.85546875" style="1" bestFit="1" customWidth="1"/>
    <col min="11" max="16384" width="9.140625" style="1"/>
  </cols>
  <sheetData>
    <row r="1" spans="1:10" ht="15.95" customHeight="1" x14ac:dyDescent="0.2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.9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4.1" customHeight="1" x14ac:dyDescent="0.25">
      <c r="A3" s="2"/>
    </row>
    <row r="4" spans="1:10" ht="27.95" customHeight="1" x14ac:dyDescent="0.25">
      <c r="A4" s="12" t="s">
        <v>2</v>
      </c>
      <c r="B4" s="12"/>
      <c r="C4" s="13" t="s">
        <v>3</v>
      </c>
      <c r="D4" s="12"/>
      <c r="E4" s="13" t="s">
        <v>4</v>
      </c>
      <c r="F4" s="12"/>
      <c r="G4" s="13" t="s">
        <v>5</v>
      </c>
      <c r="H4" s="12"/>
      <c r="I4" s="13" t="s">
        <v>6</v>
      </c>
      <c r="J4" s="12"/>
    </row>
    <row r="5" spans="1:10" ht="14.1" customHeight="1" x14ac:dyDescent="0.25">
      <c r="A5" s="12"/>
      <c r="B5" s="12"/>
      <c r="C5" s="3" t="s">
        <v>7</v>
      </c>
      <c r="D5" s="3" t="s">
        <v>8</v>
      </c>
      <c r="E5" s="3" t="s">
        <v>7</v>
      </c>
      <c r="F5" s="3" t="s">
        <v>8</v>
      </c>
      <c r="G5" s="3" t="s">
        <v>7</v>
      </c>
      <c r="H5" s="3" t="s">
        <v>8</v>
      </c>
      <c r="I5" s="3" t="s">
        <v>7</v>
      </c>
      <c r="J5" s="3" t="s">
        <v>8</v>
      </c>
    </row>
    <row r="6" spans="1:10" ht="15.95" customHeight="1" x14ac:dyDescent="0.25">
      <c r="A6" s="9" t="s">
        <v>9</v>
      </c>
      <c r="B6" s="4" t="s">
        <v>10</v>
      </c>
      <c r="C6" s="5">
        <f>SUM(E6,G6,I6)</f>
        <v>15</v>
      </c>
      <c r="D6" s="8">
        <f>C6/C$9*100</f>
        <v>38.461538461538467</v>
      </c>
      <c r="E6" s="5">
        <v>2</v>
      </c>
      <c r="F6" s="8">
        <f>E6/E$9*100</f>
        <v>11.111111111111111</v>
      </c>
      <c r="G6" s="5">
        <v>11</v>
      </c>
      <c r="H6" s="8">
        <f>G6/G$9*100</f>
        <v>57.894736842105267</v>
      </c>
      <c r="I6" s="5">
        <v>2</v>
      </c>
      <c r="J6" s="8">
        <f>I6/I$9*100</f>
        <v>100</v>
      </c>
    </row>
    <row r="7" spans="1:10" ht="15.95" customHeight="1" x14ac:dyDescent="0.25">
      <c r="A7" s="9"/>
      <c r="B7" s="4" t="s">
        <v>11</v>
      </c>
      <c r="C7" s="5">
        <f>SUM(E7,G7,I7)</f>
        <v>5</v>
      </c>
      <c r="D7" s="8">
        <f>C7/C$9*100</f>
        <v>12.820512820512819</v>
      </c>
      <c r="E7" s="5">
        <v>4</v>
      </c>
      <c r="F7" s="8">
        <f>E7/E$9*100</f>
        <v>22.222222222222221</v>
      </c>
      <c r="G7" s="5">
        <v>1</v>
      </c>
      <c r="H7" s="8">
        <f>G7/G$9*100</f>
        <v>5.2631578947368416</v>
      </c>
      <c r="I7" s="5">
        <v>0</v>
      </c>
      <c r="J7" s="8">
        <f>I7/I$9*100</f>
        <v>0</v>
      </c>
    </row>
    <row r="8" spans="1:10" ht="15.95" customHeight="1" x14ac:dyDescent="0.25">
      <c r="A8" s="9"/>
      <c r="B8" s="4" t="s">
        <v>12</v>
      </c>
      <c r="C8" s="5">
        <f>SUM(E8,G8,I8)</f>
        <v>19</v>
      </c>
      <c r="D8" s="8">
        <f>C8/C$9*100</f>
        <v>48.717948717948715</v>
      </c>
      <c r="E8" s="5">
        <v>12</v>
      </c>
      <c r="F8" s="8">
        <f>E8/E$9*100</f>
        <v>66.666666666666657</v>
      </c>
      <c r="G8" s="5">
        <v>7</v>
      </c>
      <c r="H8" s="8">
        <f>G8/G$9*100</f>
        <v>36.84210526315789</v>
      </c>
      <c r="I8" s="5">
        <v>0</v>
      </c>
      <c r="J8" s="8">
        <f>I8/I$9*100</f>
        <v>0</v>
      </c>
    </row>
    <row r="9" spans="1:10" ht="15.95" customHeight="1" x14ac:dyDescent="0.25">
      <c r="A9" s="10"/>
      <c r="B9" s="4" t="s">
        <v>13</v>
      </c>
      <c r="C9" s="7">
        <f>SUM(C6:C8)</f>
        <v>39</v>
      </c>
      <c r="D9" s="7">
        <f>C9/C$9*100</f>
        <v>100</v>
      </c>
      <c r="E9" s="7">
        <f>SUM(E6:E8)</f>
        <v>18</v>
      </c>
      <c r="F9" s="7">
        <f>E9/E$9*100</f>
        <v>100</v>
      </c>
      <c r="G9" s="7">
        <f>SUM(G6:G8)</f>
        <v>19</v>
      </c>
      <c r="H9" s="7">
        <f>G9/G$9*100</f>
        <v>100</v>
      </c>
      <c r="I9" s="7">
        <f>SUM(I6:I8)</f>
        <v>2</v>
      </c>
      <c r="J9" s="7">
        <f>I9/I$9*100</f>
        <v>100</v>
      </c>
    </row>
  </sheetData>
  <mergeCells count="8">
    <mergeCell ref="A6:A9"/>
    <mergeCell ref="A1:J1"/>
    <mergeCell ref="A2:J2"/>
    <mergeCell ref="A4:B5"/>
    <mergeCell ref="C4:D4"/>
    <mergeCell ref="E4:F4"/>
    <mergeCell ref="G4:H4"/>
    <mergeCell ref="I4:J4"/>
  </mergeCells>
  <pageMargins left="0.08" right="0.08" top="1" bottom="1" header="0.5" footer="0.5"/>
  <pageSetup orientation="landscape" horizontalDpi="300" verticalDpi="300" r:id="rId1"/>
  <headerFooter>
    <oddHeader>&amp;CEstablishment Aggregate Categories for Sample Collection Period July 9, 2017 - September 29, 2018</oddHeader>
    <oddFooter>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Chicken Carcasses</vt:lpstr>
      <vt:lpstr>Turkey Carcasses</vt:lpstr>
      <vt:lpstr>Chicken Parts</vt:lpstr>
      <vt:lpstr>Comminuted Chicken</vt:lpstr>
      <vt:lpstr>Comminuted Turkey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Establishment Aggregate Categories for Sample Collection Period July 9, 2017 - September 29, 2018</dc:title>
  <dc:subject>Microbiological Sampling</dc:subject>
  <dc:creator>USDA FSIS</dc:creator>
  <cp:keywords>Salmonella category, categories, chicken carcasses, turkey carcasses, chicken parts, comminuted chicken, comminuted turkey</cp:keywords>
  <cp:lastModifiedBy>W7user</cp:lastModifiedBy>
  <dcterms:created xsi:type="dcterms:W3CDTF">2018-10-19T14:53:46Z</dcterms:created>
  <dcterms:modified xsi:type="dcterms:W3CDTF">2018-10-19T15:42:29Z</dcterms:modified>
</cp:coreProperties>
</file>